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NVFL001\PRIVATE$\j.takata\Documents\鬼北町財政状況資料集\"/>
    </mc:Choice>
  </mc:AlternateContent>
  <bookViews>
    <workbookView xWindow="0" yWindow="0" windowWidth="19200" windowHeight="1077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AM36" i="10"/>
  <c r="C36"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 r="BW34" i="10"/>
  <c r="BW35" i="10" s="1"/>
  <c r="BW36" i="10" s="1"/>
  <c r="BW37" i="10" s="1"/>
  <c r="BW38" i="10" s="1"/>
  <c r="BW39" i="10" s="1"/>
  <c r="BW40" i="10" s="1"/>
  <c r="BW41" i="10" s="1"/>
  <c r="BW42" i="10" s="1"/>
  <c r="BW43" i="10" s="1"/>
  <c r="CO34" i="10" l="1"/>
  <c r="CO35" i="10" s="1"/>
  <c r="CO36" i="10" s="1"/>
  <c r="CO37" i="10" s="1"/>
  <c r="CO38" i="10" s="1"/>
  <c r="CO39" i="10" s="1"/>
  <c r="CO40" i="10" s="1"/>
</calcChain>
</file>

<file path=xl/sharedStrings.xml><?xml version="1.0" encoding="utf-8"?>
<sst xmlns="http://schemas.openxmlformats.org/spreadsheetml/2006/main" count="1174" uniqueCount="628">
  <si>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</si>
  <si>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</si>
  <si>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</si>
  <si>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</si>
  <si>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</si>
  <si>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</si>
  <si>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</si>
  <si>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</si>
  <si>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</si>
  <si>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</si>
  <si>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</si>
  <si>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</si>
  <si>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</si>
  <si>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</si>
  <si>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</si>
  <si>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</si>
  <si>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</si>
  <si>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</si>
  <si>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</si>
  <si>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</si>
  <si>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</si>
  <si>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</si>
  <si>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</si>
  <si>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</si>
  <si>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</si>
  <si>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</si>
  <si>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</si>
  <si>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</si>
  <si>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</si>
  <si>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</si>
  <si>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</si>
  <si>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</si>
  <si>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</si>
  <si>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</si>
  <si>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</si>
  <si>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</si>
  <si>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</si>
  <si>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</si>
  <si>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</si>
  <si>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</si>
  <si>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</si>
  <si>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</si>
  <si>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</si>
  <si>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</si>
  <si>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</si>
  <si>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</si>
  <si>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</si>
  <si>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</si>
  <si>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</si>
  <si>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</si>
  <si>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</si>
  <si>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</si>
  <si>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</si>
  <si>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</si>
  <si>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</si>
  <si>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</si>
  <si>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</si>
  <si>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</si>
  <si>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</si>
  <si>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</si>
  <si>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</si>
  <si>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</si>
  <si>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</si>
  <si>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</si>
  <si>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</si>
  <si>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</si>
  <si>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</si>
  <si>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</si>
  <si>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</si>
  <si>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</si>
  <si>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</si>
  <si>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</si>
  <si>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</si>
  <si>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</si>
  <si>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</si>
  <si>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</si>
  <si>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</si>
  <si>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</si>
  <si>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</si>
  <si>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</si>
  <si>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</si>
  <si>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</si>
  <si>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</si>
  <si>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</si>
  <si>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</si>
  <si>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</si>
  <si>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</si>
  <si>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</si>
  <si>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</si>
  <si>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</si>
  <si>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</si>
  <si>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</si>
  <si>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</si>
  <si>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</si>
  <si>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</si>
  <si>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</si>
  <si>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</si>
  <si>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</si>
  <si>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</si>
  <si>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</si>
  <si>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</si>
  <si>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</si>
  <si>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</si>
  <si>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</si>
  <si>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</si>
  <si>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</si>
  <si>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</si>
  <si>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</si>
  <si>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</si>
  <si>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</si>
  <si>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</si>
  <si>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</si>
  <si>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</si>
  <si>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</si>
  <si>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</si>
  <si>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</si>
  <si>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</si>
  <si>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</si>
  <si>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</si>
  <si>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</si>
  <si>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</si>
  <si>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</si>
  <si>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</si>
  <si>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</si>
  <si>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</si>
  <si>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</si>
  <si>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</si>
  <si>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</si>
  <si>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</si>
  <si>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</si>
  <si>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</si>
  <si>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</si>
  <si>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</si>
  <si>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</si>
  <si>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</si>
  <si>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</si>
  <si>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</si>
  <si>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</si>
  <si>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</si>
  <si>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</si>
  <si>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</si>
  <si>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</si>
  <si>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</si>
  <si>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</si>
  <si>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</si>
  <si>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</si>
  <si>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</si>
  <si>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</si>
  <si>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</si>
  <si>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</si>
  <si>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</si>
  <si>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</si>
  <si>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</si>
  <si>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</si>
  <si>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</si>
  <si>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</si>
  <si>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</si>
  <si>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</si>
  <si>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</si>
  <si>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</si>
  <si>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</si>
  <si>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</si>
  <si>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</si>
  <si>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</si>
  <si>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</si>
  <si>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</si>
  <si>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</si>
  <si>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</si>
  <si>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</si>
  <si>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</si>
  <si>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</si>
  <si>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</si>
  <si>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</si>
  <si>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</si>
  <si>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</si>
  <si>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</si>
  <si>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</si>
  <si>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</si>
  <si>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</si>
  <si>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</si>
  <si>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</si>
  <si>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</si>
  <si>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</si>
  <si>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</si>
  <si>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</si>
  <si>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</si>
  <si>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</si>
  <si>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</si>
  <si>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</si>
  <si>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</si>
  <si>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</si>
  <si>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</si>
  <si>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</si>
  <si>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</si>
  <si>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</si>
  <si>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</si>
  <si>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</si>
  <si>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</si>
  <si>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</si>
  <si>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</si>
  <si>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</si>
  <si>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</si>
  <si>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</si>
  <si>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</si>
  <si>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</si>
  <si>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</si>
  <si>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</si>
  <si>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</si>
  <si>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</si>
  <si>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</si>
  <si>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</si>
  <si>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</si>
  <si>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</si>
  <si>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</si>
  <si>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愛媛県鬼北町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</si>
  <si>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</si>
  <si>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</si>
  <si>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</si>
  <si>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</si>
  <si>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</si>
  <si>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</si>
  <si>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</si>
  <si>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</si>
  <si>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</si>
  <si>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</si>
  <si>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</si>
  <si>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</si>
  <si>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</si>
  <si>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</si>
  <si>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</si>
  <si>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</si>
  <si>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</si>
  <si>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</si>
  <si>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</si>
  <si>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</si>
  <si>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</si>
  <si>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</si>
  <si>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</si>
  <si>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</si>
  <si>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</si>
  <si>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</si>
  <si>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</si>
  <si>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</si>
  <si>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</si>
  <si>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</si>
  <si>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</si>
  <si>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</si>
  <si>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</si>
  <si>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</si>
  <si>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</si>
  <si>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</si>
  <si>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</si>
  <si>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</si>
  <si>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</si>
  <si>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</si>
  <si>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</si>
  <si>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</si>
  <si>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</si>
  <si>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</si>
  <si>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</si>
  <si>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</si>
  <si>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</si>
  <si>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</si>
  <si>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</si>
  <si>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</si>
  <si>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</si>
  <si>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</si>
  <si>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</si>
  <si>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</si>
  <si>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</si>
  <si>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</si>
  <si>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</si>
  <si>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</si>
  <si>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</si>
  <si>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</si>
  <si>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</si>
  <si>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</si>
  <si>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</si>
  <si>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</si>
  <si>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</si>
  <si>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</si>
  <si>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</si>
  <si>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</si>
  <si>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</si>
  <si>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</si>
  <si>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</si>
  <si>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</si>
  <si>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</si>
  <si>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</si>
  <si>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</si>
  <si>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</si>
  <si>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</si>
  <si>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</si>
  <si>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</si>
  <si>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</si>
  <si>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</si>
  <si>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</si>
  <si>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</si>
  <si>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</si>
  <si>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</si>
  <si>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</si>
  <si>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</si>
  <si>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</si>
  <si>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</si>
  <si>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</si>
  <si>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</si>
  <si>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</si>
  <si>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</si>
  <si>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</si>
  <si>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</si>
  <si>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</si>
  <si>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</si>
  <si>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</si>
  <si>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</si>
  <si>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</si>
  <si>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</si>
  <si>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</si>
  <si>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</si>
  <si>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</si>
  <si>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</si>
  <si>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</si>
  <si>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</si>
  <si>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</si>
  <si>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</si>
  <si>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</si>
  <si>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</si>
  <si>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</si>
  <si>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</si>
  <si>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</si>
  <si>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</si>
  <si>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</si>
  <si>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</si>
  <si>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</si>
  <si>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</si>
  <si>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</si>
  <si>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</si>
  <si>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</si>
  <si>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</si>
  <si>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</si>
  <si>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</si>
  <si>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</si>
  <si>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</si>
  <si>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</si>
  <si>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</si>
  <si>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</si>
  <si>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</si>
  <si>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</si>
  <si>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</si>
  <si>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</si>
  <si>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</si>
  <si>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</si>
  <si>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</si>
  <si>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</si>
  <si>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</si>
  <si>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</si>
  <si>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</si>
  <si>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</si>
  <si>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</si>
  <si>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</si>
  <si>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</si>
  <si>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</si>
  <si>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</si>
  <si>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</si>
  <si>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</si>
  <si>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</si>
  <si>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</si>
  <si>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</si>
  <si>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愛媛県鬼北町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</si>
  <si>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</si>
  <si>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</si>
  <si>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</si>
  <si>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</si>
  <si>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</si>
  <si>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</si>
  <si>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</si>
  <si>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</si>
  <si>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</si>
  <si>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</si>
  <si>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</si>
  <si>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</si>
  <si>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</si>
  <si>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</si>
  <si>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</si>
  <si>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</si>
  <si>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</si>
  <si>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</si>
  <si>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</si>
  <si>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</si>
  <si>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</si>
  <si>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</si>
  <si>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</si>
  <si>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</si>
  <si>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</si>
  <si>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</si>
  <si>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</si>
  <si>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</si>
  <si>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</si>
  <si>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</si>
  <si>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</si>
  <si>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</si>
  <si>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</si>
  <si>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</si>
  <si>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</si>
  <si>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</si>
  <si>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</si>
  <si>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</si>
  <si>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</si>
  <si>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</si>
  <si>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</si>
  <si>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法適用企業</t>
    <phoneticPr fontId="5"/>
  </si>
  <si>
    <t>農業集落排水事業特別会計</t>
    <phoneticPr fontId="5"/>
  </si>
  <si>
    <t>法非適用企業</t>
    <phoneticPr fontId="5"/>
  </si>
  <si>
    <t>公共浄化槽等整備推進事業特別会計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</si>
  <si>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</si>
  <si>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</si>
  <si>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</si>
  <si>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</si>
  <si>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</si>
  <si>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</si>
  <si>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</si>
  <si>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</si>
  <si>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</si>
  <si>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</si>
  <si>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</si>
  <si>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</si>
  <si>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</si>
  <si>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</si>
  <si>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</si>
  <si>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</si>
  <si>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</si>
  <si>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</si>
  <si>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</si>
  <si>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</si>
  <si>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</si>
  <si>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</si>
  <si>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</si>
  <si>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</si>
  <si>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</si>
  <si>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</si>
  <si>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</si>
  <si>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</si>
  <si>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</si>
  <si>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</si>
  <si>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</si>
  <si>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</si>
  <si>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</si>
  <si>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</si>
  <si>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</si>
  <si>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</si>
  <si>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</si>
  <si>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</si>
  <si>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</si>
  <si>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</si>
  <si>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</si>
  <si>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</si>
  <si>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</si>
  <si>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</si>
  <si>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</si>
  <si>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</si>
  <si>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</si>
  <si>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</si>
  <si>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</si>
  <si>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</si>
  <si>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</si>
  <si>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</si>
  <si>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</si>
  <si>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</si>
  <si>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</si>
  <si>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</si>
  <si>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</si>
  <si>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</si>
  <si>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</si>
  <si>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</si>
  <si>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</si>
  <si>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</si>
  <si>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</si>
  <si>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</si>
  <si>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</si>
  <si>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</si>
  <si>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</si>
  <si>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</si>
  <si>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</si>
  <si>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</si>
  <si>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</si>
  <si>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</si>
  <si>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t>
    <phoneticPr fontId="5"/>
  </si>
  <si>
    <t>(Ｆ)</t>
    <phoneticPr fontId="5"/>
  </si>
  <si>
    <t>公共浄化槽等整備推進事業特別会計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</si>
  <si>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</si>
  <si>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</si>
  <si>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</si>
  <si>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</si>
  <si>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</si>
  <si>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</si>
  <si>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</si>
  <si>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</si>
  <si>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</si>
  <si>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</si>
  <si>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</si>
  <si>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</si>
  <si>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</si>
  <si>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</si>
  <si>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</si>
  <si>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</si>
  <si>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</si>
  <si>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</si>
  <si>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</si>
  <si>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</si>
  <si>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</si>
  <si>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</si>
  <si>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</si>
  <si>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</si>
  <si>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</si>
  <si>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</si>
  <si>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</si>
  <si>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</si>
  <si>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</si>
  <si>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</si>
  <si>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</si>
  <si>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</si>
  <si>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</si>
  <si>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</si>
  <si>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</si>
  <si>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</si>
  <si>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</si>
  <si>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</si>
  <si>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</si>
  <si>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</si>
  <si>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</si>
  <si>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</si>
  <si>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</si>
  <si>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</si>
  <si>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</si>
  <si>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</si>
  <si>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</si>
  <si>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</si>
  <si>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</si>
  <si>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</si>
  <si>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</si>
  <si>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</si>
  <si>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</si>
  <si>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</si>
  <si>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</si>
  <si>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</si>
  <si>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</si>
  <si>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</si>
  <si>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</si>
  <si>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</si>
  <si>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</si>
  <si>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</si>
  <si>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</si>
  <si>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</si>
  <si>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</si>
  <si>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</si>
  <si>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</si>
  <si>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</si>
  <si>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</si>
  <si>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</si>
  <si>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</si>
  <si>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</si>
  <si>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</si>
  <si>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</si>
  <si>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</si>
  <si>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</si>
  <si>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</si>
  <si>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</si>
  <si>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</si>
  <si>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</si>
  <si>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</si>
  <si>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</si>
  <si>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</si>
  <si>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4.80</t>
  </si>
  <si>
    <t>▲ 0.58</t>
  </si>
  <si>
    <t>▲ 2.87</t>
  </si>
  <si>
    <t>水道事業会計</t>
  </si>
  <si>
    <t>一般会計</t>
  </si>
  <si>
    <t>病院事業会計</t>
  </si>
  <si>
    <t>介護保険特別会計</t>
  </si>
  <si>
    <t>農業集落排水事業特別会計</t>
  </si>
  <si>
    <t>国民健康保険特別会計</t>
  </si>
  <si>
    <t>公共浄化槽等整備推進事業特別会計</t>
  </si>
  <si>
    <t>後期高齢者医療保険特別会計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</si>
  <si>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</si>
  <si>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</si>
  <si>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</si>
  <si>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</si>
  <si>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</si>
  <si>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</si>
  <si>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</si>
  <si>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</si>
  <si>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</si>
  <si>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</si>
  <si>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</si>
  <si>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</si>
  <si>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</si>
  <si>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</si>
  <si>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</si>
  <si>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</si>
  <si>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</si>
  <si>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</si>
  <si>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</si>
  <si>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</si>
  <si>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</si>
  <si>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</si>
  <si>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</si>
  <si>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</si>
  <si>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</si>
  <si>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</si>
  <si>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</si>
  <si>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地域振興基金</t>
    <rPh sb="0" eb="2">
      <t>チイキ</t>
    </rPh>
    <rPh sb="2" eb="4">
      <t>シンコウ</t>
    </rPh>
    <rPh sb="4" eb="6">
      <t>キキン</t>
    </rPh>
    <phoneticPr fontId="19"/>
  </si>
  <si>
    <t>過疎地域自立促進基金</t>
    <rPh sb="0" eb="2">
      <t>カソ</t>
    </rPh>
    <rPh sb="2" eb="4">
      <t>チイキ</t>
    </rPh>
    <rPh sb="4" eb="6">
      <t>ジリツ</t>
    </rPh>
    <rPh sb="6" eb="8">
      <t>ソクシン</t>
    </rPh>
    <rPh sb="8" eb="10">
      <t>キキン</t>
    </rPh>
    <phoneticPr fontId="19"/>
  </si>
  <si>
    <t>地域福祉基金</t>
    <rPh sb="0" eb="2">
      <t>チイキ</t>
    </rPh>
    <rPh sb="2" eb="4">
      <t>フクシ</t>
    </rPh>
    <rPh sb="4" eb="6">
      <t>キキン</t>
    </rPh>
    <phoneticPr fontId="19"/>
  </si>
  <si>
    <t>公共施設等整備管理基金</t>
    <rPh sb="0" eb="2">
      <t>コウキョウ</t>
    </rPh>
    <rPh sb="2" eb="4">
      <t>シセツ</t>
    </rPh>
    <rPh sb="4" eb="5">
      <t>トウ</t>
    </rPh>
    <rPh sb="5" eb="7">
      <t>セイビ</t>
    </rPh>
    <rPh sb="7" eb="9">
      <t>カンリ</t>
    </rPh>
    <rPh sb="9" eb="11">
      <t>キキン</t>
    </rPh>
    <phoneticPr fontId="2"/>
  </si>
  <si>
    <t>交流促進基金</t>
    <rPh sb="0" eb="2">
      <t>コウリュウ</t>
    </rPh>
    <rPh sb="2" eb="4">
      <t>ソクシン</t>
    </rPh>
    <rPh sb="4" eb="6">
      <t>キキン</t>
    </rPh>
    <phoneticPr fontId="19"/>
  </si>
  <si>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</si>
  <si>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</si>
  <si>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</si>
  <si>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</si>
  <si>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</si>
  <si>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</si>
  <si>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</si>
  <si>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</si>
  <si>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平均と比較して低い水準となってはいるものの、今後大型建設事業で借入した地方債元金償還が開始することに伴い比率上昇が見込まれる。償還財源として減債基金の積立を計画的に行うとともに、交付税措置率の高い地方債の活用や国庫支出金や特定目的基金の活用により地方債発行を抑制し健全な財政運営に努める。</t>
    <rPh sb="0" eb="2">
      <t>ジッシツ</t>
    </rPh>
    <rPh sb="2" eb="5">
      <t>コウサイヒ</t>
    </rPh>
    <rPh sb="5" eb="7">
      <t>ヒリツ</t>
    </rPh>
    <rPh sb="8" eb="10">
      <t>ルイジ</t>
    </rPh>
    <rPh sb="10" eb="12">
      <t>ダンタイ</t>
    </rPh>
    <rPh sb="12" eb="14">
      <t>ヘイキン</t>
    </rPh>
    <rPh sb="15" eb="17">
      <t>ヒカク</t>
    </rPh>
    <rPh sb="19" eb="20">
      <t>ヒク</t>
    </rPh>
    <rPh sb="21" eb="23">
      <t>スイジュン</t>
    </rPh>
    <rPh sb="34" eb="36">
      <t>コンゴ</t>
    </rPh>
    <rPh sb="36" eb="38">
      <t>オオガタ</t>
    </rPh>
    <rPh sb="38" eb="40">
      <t>ケンセツ</t>
    </rPh>
    <rPh sb="40" eb="42">
      <t>ジギョウ</t>
    </rPh>
    <rPh sb="43" eb="45">
      <t>カリイレ</t>
    </rPh>
    <rPh sb="47" eb="50">
      <t>チホウサイ</t>
    </rPh>
    <rPh sb="50" eb="52">
      <t>ガンキン</t>
    </rPh>
    <rPh sb="52" eb="54">
      <t>ショウカン</t>
    </rPh>
    <rPh sb="55" eb="57">
      <t>カイシ</t>
    </rPh>
    <rPh sb="62" eb="63">
      <t>トモナ</t>
    </rPh>
    <rPh sb="64" eb="66">
      <t>ヒリツ</t>
    </rPh>
    <rPh sb="66" eb="68">
      <t>ジョウショウ</t>
    </rPh>
    <rPh sb="69" eb="71">
      <t>ミコ</t>
    </rPh>
    <rPh sb="75" eb="77">
      <t>ショウカン</t>
    </rPh>
    <rPh sb="77" eb="79">
      <t>ザイゲン</t>
    </rPh>
    <rPh sb="82" eb="84">
      <t>ゲンサイ</t>
    </rPh>
    <rPh sb="84" eb="86">
      <t>キキン</t>
    </rPh>
    <rPh sb="87" eb="89">
      <t>ツミタテ</t>
    </rPh>
    <rPh sb="90" eb="92">
      <t>ケイカク</t>
    </rPh>
    <rPh sb="92" eb="93">
      <t>テキ</t>
    </rPh>
    <rPh sb="94" eb="95">
      <t>オコナ</t>
    </rPh>
    <rPh sb="101" eb="104">
      <t>コウフゼイ</t>
    </rPh>
    <rPh sb="104" eb="106">
      <t>ソチ</t>
    </rPh>
    <rPh sb="106" eb="107">
      <t>リツ</t>
    </rPh>
    <rPh sb="108" eb="109">
      <t>タカ</t>
    </rPh>
    <rPh sb="110" eb="113">
      <t>チホウサイ</t>
    </rPh>
    <rPh sb="114" eb="116">
      <t>カツヨウ</t>
    </rPh>
    <rPh sb="117" eb="119">
      <t>コッコ</t>
    </rPh>
    <rPh sb="119" eb="122">
      <t>シシュツキン</t>
    </rPh>
    <rPh sb="123" eb="125">
      <t>トクテイ</t>
    </rPh>
    <rPh sb="125" eb="127">
      <t>モクテキ</t>
    </rPh>
    <rPh sb="127" eb="129">
      <t>キキン</t>
    </rPh>
    <rPh sb="130" eb="132">
      <t>カツヨウ</t>
    </rPh>
    <rPh sb="135" eb="138">
      <t>チホウサイ</t>
    </rPh>
    <rPh sb="138" eb="140">
      <t>ハッコウ</t>
    </rPh>
    <rPh sb="141" eb="143">
      <t>ヨクセイ</t>
    </rPh>
    <rPh sb="144" eb="146">
      <t>ケンゼン</t>
    </rPh>
    <rPh sb="147" eb="149">
      <t>ザイセイ</t>
    </rPh>
    <rPh sb="149" eb="151">
      <t>ウンエイ</t>
    </rPh>
    <rPh sb="152" eb="153">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</si>
  <si>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</si>
  <si>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</si>
  <si>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</si>
  <si>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近年の大型建設事業による地方債現在高の増加に伴い、今後比率の上昇が見込まれる。有形固定資産減価償却率は類似団体より高い状況にあり、公営住宅など昭和50年代以前に建築されたものが多く、耐用年数が経過しつつあることなどが主な要因となっている。今後も公共施設個別計画に基づいた施設の維持管理運営に努める。</t>
    <rPh sb="0" eb="2">
      <t>ショウライ</t>
    </rPh>
    <rPh sb="2" eb="4">
      <t>フタン</t>
    </rPh>
    <rPh sb="4" eb="6">
      <t>ヒリツ</t>
    </rPh>
    <rPh sb="7" eb="9">
      <t>キンネン</t>
    </rPh>
    <rPh sb="10" eb="12">
      <t>オオガタ</t>
    </rPh>
    <rPh sb="12" eb="14">
      <t>ケンセツ</t>
    </rPh>
    <rPh sb="14" eb="16">
      <t>ジギョウ</t>
    </rPh>
    <rPh sb="19" eb="22">
      <t>チホウサイ</t>
    </rPh>
    <rPh sb="22" eb="24">
      <t>ゲンザイ</t>
    </rPh>
    <rPh sb="24" eb="25">
      <t>ダカ</t>
    </rPh>
    <rPh sb="26" eb="28">
      <t>ゾウカ</t>
    </rPh>
    <rPh sb="29" eb="30">
      <t>トモナ</t>
    </rPh>
    <rPh sb="32" eb="34">
      <t>コンゴ</t>
    </rPh>
    <rPh sb="34" eb="36">
      <t>ヒリツ</t>
    </rPh>
    <rPh sb="37" eb="39">
      <t>ジョウショウ</t>
    </rPh>
    <rPh sb="40" eb="42">
      <t>ミコ</t>
    </rPh>
    <rPh sb="46" eb="48">
      <t>ユウケイ</t>
    </rPh>
    <rPh sb="48" eb="50">
      <t>コテイ</t>
    </rPh>
    <rPh sb="50" eb="52">
      <t>シサン</t>
    </rPh>
    <rPh sb="52" eb="54">
      <t>ゲンカ</t>
    </rPh>
    <rPh sb="54" eb="56">
      <t>ショウキャク</t>
    </rPh>
    <rPh sb="56" eb="57">
      <t>リツ</t>
    </rPh>
    <rPh sb="58" eb="60">
      <t>ルイジ</t>
    </rPh>
    <rPh sb="60" eb="62">
      <t>ダンタイ</t>
    </rPh>
    <rPh sb="64" eb="65">
      <t>タカ</t>
    </rPh>
    <rPh sb="66" eb="68">
      <t>ジョウキョウ</t>
    </rPh>
    <rPh sb="72" eb="74">
      <t>コウエイ</t>
    </rPh>
    <rPh sb="74" eb="76">
      <t>ジュウタク</t>
    </rPh>
    <rPh sb="78" eb="80">
      <t>ショウワ</t>
    </rPh>
    <rPh sb="82" eb="84">
      <t>ネンダイ</t>
    </rPh>
    <rPh sb="84" eb="86">
      <t>イゼン</t>
    </rPh>
    <rPh sb="87" eb="89">
      <t>ケンチク</t>
    </rPh>
    <rPh sb="95" eb="96">
      <t>オオ</t>
    </rPh>
    <rPh sb="98" eb="100">
      <t>タイヨウ</t>
    </rPh>
    <rPh sb="100" eb="102">
      <t>ネンスウ</t>
    </rPh>
    <rPh sb="103" eb="105">
      <t>ケイカ</t>
    </rPh>
    <rPh sb="115" eb="116">
      <t>オモ</t>
    </rPh>
    <rPh sb="117" eb="119">
      <t>ヨウイン</t>
    </rPh>
    <rPh sb="126" eb="128">
      <t>コンゴ</t>
    </rPh>
    <rPh sb="129" eb="131">
      <t>コウキョウ</t>
    </rPh>
    <rPh sb="131" eb="133">
      <t>シセツ</t>
    </rPh>
    <rPh sb="133" eb="135">
      <t>コベツ</t>
    </rPh>
    <rPh sb="135" eb="137">
      <t>ケイカク</t>
    </rPh>
    <rPh sb="138" eb="139">
      <t>モト</t>
    </rPh>
    <rPh sb="142" eb="144">
      <t>シセツ</t>
    </rPh>
    <rPh sb="145" eb="147">
      <t>イジ</t>
    </rPh>
    <rPh sb="147" eb="149">
      <t>カンリ</t>
    </rPh>
    <rPh sb="149" eb="151">
      <t>ウンエイ</t>
    </rPh>
    <rPh sb="152" eb="153">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</si>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</sst>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125391</c:v>
                </c:pt>
                <c:pt idx="3">
                  <c:v>138402</c:v>
                </c:pt>
                <c:pt idx="4">
                  <c:v>146367</c:v>
                </c:pt>
              </c:numCache>
            </c:numRef>
          </c:val>
          <c:smooth val="0"/>
          <c:extLst>
            <c:ext xmlns:c16="http://schemas.microsoft.com/office/drawing/2014/chart" uri="{C3380CC4-5D6E-409C-BE32-E72D297353CC}">
              <c16:uniqueId val="{00000000-2AB9-4F97-80B8-1BCF22354D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87522</c:v>
                </c:pt>
                <c:pt idx="1">
                  <c:v>106235</c:v>
                </c:pt>
                <c:pt idx="2">
                  <c:v>118870</c:v>
                </c:pt>
                <c:pt idx="3">
                  <c:v>146758</c:v>
                </c:pt>
                <c:pt idx="4">
                  <c:v>383661</c:v>
                </c:pt>
              </c:numCache>
            </c:numRef>
          </c:val>
          <c:smooth val="0"/>
          <c:extLst>
            <c:ext xmlns:c16="http://schemas.microsoft.com/office/drawing/2014/chart" uri="{C3380CC4-5D6E-409C-BE32-E72D297353CC}">
              <c16:uniqueId val="{00000001-2AB9-4F97-80B8-1BCF22354D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3.64</c:v>
                </c:pt>
                <c:pt idx="1">
                  <c:v>2.39</c:v>
                </c:pt>
                <c:pt idx="2">
                  <c:v>3.47</c:v>
                </c:pt>
                <c:pt idx="3">
                  <c:v>6.48</c:v>
                </c:pt>
                <c:pt idx="4">
                  <c:v>3.82</c:v>
                </c:pt>
              </c:numCache>
            </c:numRef>
          </c:val>
          <c:extLst>
            <c:ext xmlns:c16="http://schemas.microsoft.com/office/drawing/2014/chart" uri="{C3380CC4-5D6E-409C-BE32-E72D297353CC}">
              <c16:uniqueId val="{00000000-F38C-4D53-AD10-6F23609F1F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44.16</c:v>
                </c:pt>
                <c:pt idx="1">
                  <c:v>44.42</c:v>
                </c:pt>
                <c:pt idx="2">
                  <c:v>41.16</c:v>
                </c:pt>
                <c:pt idx="3">
                  <c:v>37.68</c:v>
                </c:pt>
                <c:pt idx="4">
                  <c:v>39.090000000000003</c:v>
                </c:pt>
              </c:numCache>
            </c:numRef>
          </c:val>
          <c:extLst>
            <c:ext xmlns:c16="http://schemas.microsoft.com/office/drawing/2014/chart" uri="{C3380CC4-5D6E-409C-BE32-E72D297353CC}">
              <c16:uniqueId val="{00000001-F38C-4D53-AD10-6F23609F1F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-4.8</c:v>
                </c:pt>
                <c:pt idx="1">
                  <c:v>-0.57999999999999996</c:v>
                </c:pt>
                <c:pt idx="2">
                  <c:v>0.39</c:v>
                </c:pt>
                <c:pt idx="3">
                  <c:v>3.15</c:v>
                </c:pt>
                <c:pt idx="4">
                  <c:v>-2.87</c:v>
                </c:pt>
              </c:numCache>
            </c:numRef>
          </c:val>
          <c:smooth val="0"/>
          <c:extLst>
            <c:ext xmlns:c16="http://schemas.microsoft.com/office/drawing/2014/chart" uri="{C3380CC4-5D6E-409C-BE32-E72D297353CC}">
              <c16:uniqueId val="{00000002-F38C-4D53-AD10-6F23609F1F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0.76</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0-43E0-4AA0-A91D-0CC221F626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E0-4AA0-A91D-0CC221F626F8}"/>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0.06</c:v>
                </c:pt>
                <c:pt idx="6">
                  <c:v>#N/A</c:v>
                </c:pt>
                <c:pt idx="7">
                  <c:v>0.09</c:v>
                </c:pt>
                <c:pt idx="8">
                  <c:v>#N/A</c:v>
                </c:pt>
                <c:pt idx="9">
                  <c:v>7.0000000000000007E-2</c:v>
                </c:pt>
              </c:numCache>
            </c:numRef>
          </c:val>
          <c:extLst>
            <c:ext xmlns:c16="http://schemas.microsoft.com/office/drawing/2014/chart" uri="{C3380CC4-5D6E-409C-BE32-E72D297353CC}">
              <c16:uniqueId val="{00000002-43E0-4AA0-A91D-0CC221F626F8}"/>
            </c:ext>
          </c:extLst>
        </c:ser>
        <c:ser>
          <c:idx val="3"/>
          <c:order val="3"/>
          <c:tx>
            <c:strRef>
              <c:f>データシート!$A$30</c:f>
              <c:strCache>
                <c:ptCount val="1"/>
                <c:pt idx="0">
                  <c:v>公共浄化槽等整備推進事業特別会計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0.09</c:v>
                </c:pt>
              </c:numCache>
            </c:numRef>
          </c:val>
          <c:extLst>
            <c:ext xmlns:c16="http://schemas.microsoft.com/office/drawing/2014/chart" uri="{C3380CC4-5D6E-409C-BE32-E72D297353CC}">
              <c16:uniqueId val="{00000003-43E0-4AA0-A91D-0CC221F626F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0.71</c:v>
                </c:pt>
                <c:pt idx="2">
                  <c:v>#N/A</c:v>
                </c:pt>
                <c:pt idx="3">
                  <c:v>0.98</c:v>
                </c:pt>
                <c:pt idx="4">
                  <c:v>#N/A</c:v>
                </c:pt>
                <c:pt idx="5">
                  <c:v>0.15</c:v>
                </c:pt>
                <c:pt idx="6">
                  <c:v>#N/A</c:v>
                </c:pt>
                <c:pt idx="7">
                  <c:v>0.18</c:v>
                </c:pt>
                <c:pt idx="8">
                  <c:v>#N/A</c:v>
                </c:pt>
                <c:pt idx="9">
                  <c:v>0.14000000000000001</c:v>
                </c:pt>
              </c:numCache>
            </c:numRef>
          </c:val>
          <c:extLst>
            <c:ext xmlns:c16="http://schemas.microsoft.com/office/drawing/2014/chart" uri="{C3380CC4-5D6E-409C-BE32-E72D297353CC}">
              <c16:uniqueId val="{00000004-43E0-4AA0-A91D-0CC221F626F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0.48</c:v>
                </c:pt>
              </c:numCache>
            </c:numRef>
          </c:val>
          <c:extLst>
            <c:ext xmlns:c16="http://schemas.microsoft.com/office/drawing/2014/chart" uri="{C3380CC4-5D6E-409C-BE32-E72D297353CC}">
              <c16:uniqueId val="{00000005-43E0-4AA0-A91D-0CC221F626F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1.81</c:v>
                </c:pt>
                <c:pt idx="2">
                  <c:v>#N/A</c:v>
                </c:pt>
                <c:pt idx="3">
                  <c:v>1.56</c:v>
                </c:pt>
                <c:pt idx="4">
                  <c:v>#N/A</c:v>
                </c:pt>
                <c:pt idx="5">
                  <c:v>0.83</c:v>
                </c:pt>
                <c:pt idx="6">
                  <c:v>#N/A</c:v>
                </c:pt>
                <c:pt idx="7">
                  <c:v>0.37</c:v>
                </c:pt>
                <c:pt idx="8">
                  <c:v>#N/A</c:v>
                </c:pt>
                <c:pt idx="9">
                  <c:v>1.42</c:v>
                </c:pt>
              </c:numCache>
            </c:numRef>
          </c:val>
          <c:extLst>
            <c:ext xmlns:c16="http://schemas.microsoft.com/office/drawing/2014/chart" uri="{C3380CC4-5D6E-409C-BE32-E72D297353CC}">
              <c16:uniqueId val="{00000006-43E0-4AA0-A91D-0CC221F626F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2.2000000000000002</c:v>
                </c:pt>
                <c:pt idx="2">
                  <c:v>#N/A</c:v>
                </c:pt>
                <c:pt idx="3">
                  <c:v>2.06</c:v>
                </c:pt>
                <c:pt idx="4">
                  <c:v>#N/A</c:v>
                </c:pt>
                <c:pt idx="5">
                  <c:v>3.05</c:v>
                </c:pt>
                <c:pt idx="6">
                  <c:v>#N/A</c:v>
                </c:pt>
                <c:pt idx="7">
                  <c:v>2.96</c:v>
                </c:pt>
                <c:pt idx="8">
                  <c:v>#N/A</c:v>
                </c:pt>
                <c:pt idx="9">
                  <c:v>3.4</c:v>
                </c:pt>
              </c:numCache>
            </c:numRef>
          </c:val>
          <c:extLst>
            <c:ext xmlns:c16="http://schemas.microsoft.com/office/drawing/2014/chart" uri="{C3380CC4-5D6E-409C-BE32-E72D297353CC}">
              <c16:uniqueId val="{00000007-43E0-4AA0-A91D-0CC221F626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2.87</c:v>
                </c:pt>
                <c:pt idx="2">
                  <c:v>#N/A</c:v>
                </c:pt>
                <c:pt idx="3">
                  <c:v>2.38</c:v>
                </c:pt>
                <c:pt idx="4">
                  <c:v>#N/A</c:v>
                </c:pt>
                <c:pt idx="5">
                  <c:v>3.46</c:v>
                </c:pt>
                <c:pt idx="6">
                  <c:v>#N/A</c:v>
                </c:pt>
                <c:pt idx="7">
                  <c:v>6.47</c:v>
                </c:pt>
                <c:pt idx="8">
                  <c:v>#N/A</c:v>
                </c:pt>
                <c:pt idx="9">
                  <c:v>3.81</c:v>
                </c:pt>
              </c:numCache>
            </c:numRef>
          </c:val>
          <c:extLst>
            <c:ext xmlns:c16="http://schemas.microsoft.com/office/drawing/2014/chart" uri="{C3380CC4-5D6E-409C-BE32-E72D297353CC}">
              <c16:uniqueId val="{00000008-43E0-4AA0-A91D-0CC221F626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4.49</c:v>
                </c:pt>
                <c:pt idx="2">
                  <c:v>#N/A</c:v>
                </c:pt>
                <c:pt idx="3">
                  <c:v>4.47</c:v>
                </c:pt>
                <c:pt idx="4">
                  <c:v>#N/A</c:v>
                </c:pt>
                <c:pt idx="5">
                  <c:v>4.8</c:v>
                </c:pt>
                <c:pt idx="6">
                  <c:v>#N/A</c:v>
                </c:pt>
                <c:pt idx="7">
                  <c:v>4.3899999999999997</c:v>
                </c:pt>
                <c:pt idx="8">
                  <c:v>#N/A</c:v>
                </c:pt>
                <c:pt idx="9">
                  <c:v>4.0999999999999996</c:v>
                </c:pt>
              </c:numCache>
            </c:numRef>
          </c:val>
          <c:extLst>
            <c:ext xmlns:c16="http://schemas.microsoft.com/office/drawing/2014/chart" uri="{C3380CC4-5D6E-409C-BE32-E72D297353CC}">
              <c16:uniqueId val="{00000009-43E0-4AA0-A91D-0CC221F626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742</c:v>
                </c:pt>
                <c:pt idx="5">
                  <c:v>743</c:v>
                </c:pt>
                <c:pt idx="8">
                  <c:v>727</c:v>
                </c:pt>
                <c:pt idx="11">
                  <c:v>825</c:v>
                </c:pt>
                <c:pt idx="14">
                  <c:v>816</c:v>
                </c:pt>
              </c:numCache>
            </c:numRef>
          </c:val>
          <c:extLst>
            <c:ext xmlns:c16="http://schemas.microsoft.com/office/drawing/2014/chart" uri="{C3380CC4-5D6E-409C-BE32-E72D297353CC}">
              <c16:uniqueId val="{00000000-4BB9-4925-B18F-74DC81F377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B9-4925-B18F-74DC81F377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23</c:v>
                </c:pt>
                <c:pt idx="3">
                  <c:v>20</c:v>
                </c:pt>
                <c:pt idx="6">
                  <c:v>20</c:v>
                </c:pt>
                <c:pt idx="9">
                  <c:v>9</c:v>
                </c:pt>
                <c:pt idx="12">
                  <c:v>7</c:v>
                </c:pt>
              </c:numCache>
            </c:numRef>
          </c:val>
          <c:extLst>
            <c:ext xmlns:c16="http://schemas.microsoft.com/office/drawing/2014/chart" uri="{C3380CC4-5D6E-409C-BE32-E72D297353CC}">
              <c16:uniqueId val="{00000002-4BB9-4925-B18F-74DC81F377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c:v>
                </c:pt>
                <c:pt idx="3">
                  <c:v>7</c:v>
                </c:pt>
                <c:pt idx="6">
                  <c:v>8</c:v>
                </c:pt>
                <c:pt idx="9">
                  <c:v>8</c:v>
                </c:pt>
                <c:pt idx="12">
                  <c:v>11</c:v>
                </c:pt>
              </c:numCache>
            </c:numRef>
          </c:val>
          <c:extLst>
            <c:ext xmlns:c16="http://schemas.microsoft.com/office/drawing/2014/chart" uri="{C3380CC4-5D6E-409C-BE32-E72D297353CC}">
              <c16:uniqueId val="{00000003-4BB9-4925-B18F-74DC81F377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148</c:v>
                </c:pt>
                <c:pt idx="3">
                  <c:v>143</c:v>
                </c:pt>
                <c:pt idx="6">
                  <c:v>143</c:v>
                </c:pt>
                <c:pt idx="9">
                  <c:v>139</c:v>
                </c:pt>
                <c:pt idx="12">
                  <c:v>144</c:v>
                </c:pt>
              </c:numCache>
            </c:numRef>
          </c:val>
          <c:extLst>
            <c:ext xmlns:c16="http://schemas.microsoft.com/office/drawing/2014/chart" uri="{C3380CC4-5D6E-409C-BE32-E72D297353CC}">
              <c16:uniqueId val="{00000004-4BB9-4925-B18F-74DC81F377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B9-4925-B18F-74DC81F377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B9-4925-B18F-74DC81F377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765</c:v>
                </c:pt>
                <c:pt idx="3">
                  <c:v>801</c:v>
                </c:pt>
                <c:pt idx="6">
                  <c:v>788</c:v>
                </c:pt>
                <c:pt idx="9">
                  <c:v>943</c:v>
                </c:pt>
                <c:pt idx="12">
                  <c:v>950</c:v>
                </c:pt>
              </c:numCache>
            </c:numRef>
          </c:val>
          <c:extLst>
            <c:ext xmlns:c16="http://schemas.microsoft.com/office/drawing/2014/chart" uri="{C3380CC4-5D6E-409C-BE32-E72D297353CC}">
              <c16:uniqueId val="{00000007-4BB9-4925-B18F-74DC81F377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215</c:v>
                </c:pt>
                <c:pt idx="2">
                  <c:v>#N/A</c:v>
                </c:pt>
                <c:pt idx="3">
                  <c:v>#N/A</c:v>
                </c:pt>
                <c:pt idx="4">
                  <c:v>228</c:v>
                </c:pt>
                <c:pt idx="5">
                  <c:v>#N/A</c:v>
                </c:pt>
                <c:pt idx="6">
                  <c:v>#N/A</c:v>
                </c:pt>
                <c:pt idx="7">
                  <c:v>232</c:v>
                </c:pt>
                <c:pt idx="8">
                  <c:v>#N/A</c:v>
                </c:pt>
                <c:pt idx="9">
                  <c:v>#N/A</c:v>
                </c:pt>
                <c:pt idx="10">
                  <c:v>274</c:v>
                </c:pt>
                <c:pt idx="11">
                  <c:v>#N/A</c:v>
                </c:pt>
                <c:pt idx="12">
                  <c:v>#N/A</c:v>
                </c:pt>
                <c:pt idx="13">
                  <c:v>296</c:v>
                </c:pt>
                <c:pt idx="14">
                  <c:v>#N/A</c:v>
                </c:pt>
              </c:numCache>
            </c:numRef>
          </c:val>
          <c:smooth val="0"/>
          <c:extLst>
            <c:ext xmlns:c16="http://schemas.microsoft.com/office/drawing/2014/chart" uri="{C3380CC4-5D6E-409C-BE32-E72D297353CC}">
              <c16:uniqueId val="{00000008-4BB9-4925-B18F-74DC81F377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6801</c:v>
                </c:pt>
                <c:pt idx="5">
                  <c:v>6895</c:v>
                </c:pt>
                <c:pt idx="8">
                  <c:v>6953</c:v>
                </c:pt>
                <c:pt idx="11">
                  <c:v>6884</c:v>
                </c:pt>
                <c:pt idx="14">
                  <c:v>7739</c:v>
                </c:pt>
              </c:numCache>
            </c:numRef>
          </c:val>
          <c:extLst>
            <c:ext xmlns:c16="http://schemas.microsoft.com/office/drawing/2014/chart" uri="{C3380CC4-5D6E-409C-BE32-E72D297353CC}">
              <c16:uniqueId val="{00000000-2724-420A-91FE-2AF00373C3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157</c:v>
                </c:pt>
                <c:pt idx="5">
                  <c:v>134</c:v>
                </c:pt>
                <c:pt idx="8">
                  <c:v>133</c:v>
                </c:pt>
                <c:pt idx="11">
                  <c:v>117</c:v>
                </c:pt>
                <c:pt idx="14">
                  <c:v>97</c:v>
                </c:pt>
              </c:numCache>
            </c:numRef>
          </c:val>
          <c:extLst>
            <c:ext xmlns:c16="http://schemas.microsoft.com/office/drawing/2014/chart" uri="{C3380CC4-5D6E-409C-BE32-E72D297353CC}">
              <c16:uniqueId val="{00000001-2724-420A-91FE-2AF00373C3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3670</c:v>
                </c:pt>
                <c:pt idx="5">
                  <c:v>3884</c:v>
                </c:pt>
                <c:pt idx="8">
                  <c:v>4040</c:v>
                </c:pt>
                <c:pt idx="11">
                  <c:v>4576</c:v>
                </c:pt>
                <c:pt idx="14">
                  <c:v>4834</c:v>
                </c:pt>
              </c:numCache>
            </c:numRef>
          </c:val>
          <c:extLst>
            <c:ext xmlns:c16="http://schemas.microsoft.com/office/drawing/2014/chart" uri="{C3380CC4-5D6E-409C-BE32-E72D297353CC}">
              <c16:uniqueId val="{00000002-2724-420A-91FE-2AF00373C3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24-420A-91FE-2AF00373C3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24-420A-91FE-2AF00373C3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24-420A-91FE-2AF00373C3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1352</c:v>
                </c:pt>
                <c:pt idx="3">
                  <c:v>1228</c:v>
                </c:pt>
                <c:pt idx="6">
                  <c:v>1154</c:v>
                </c:pt>
                <c:pt idx="9">
                  <c:v>1062</c:v>
                </c:pt>
                <c:pt idx="12">
                  <c:v>958</c:v>
                </c:pt>
              </c:numCache>
            </c:numRef>
          </c:val>
          <c:extLst>
            <c:ext xmlns:c16="http://schemas.microsoft.com/office/drawing/2014/chart" uri="{C3380CC4-5D6E-409C-BE32-E72D297353CC}">
              <c16:uniqueId val="{00000006-2724-420A-91FE-2AF00373C3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124</c:v>
                </c:pt>
                <c:pt idx="3">
                  <c:v>100</c:v>
                </c:pt>
                <c:pt idx="6">
                  <c:v>81</c:v>
                </c:pt>
                <c:pt idx="9">
                  <c:v>74</c:v>
                </c:pt>
                <c:pt idx="12">
                  <c:v>65</c:v>
                </c:pt>
              </c:numCache>
            </c:numRef>
          </c:val>
          <c:extLst>
            <c:ext xmlns:c16="http://schemas.microsoft.com/office/drawing/2014/chart" uri="{C3380CC4-5D6E-409C-BE32-E72D297353CC}">
              <c16:uniqueId val="{00000007-2724-420A-91FE-2AF00373C3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1264</c:v>
                </c:pt>
                <c:pt idx="3">
                  <c:v>1182</c:v>
                </c:pt>
                <c:pt idx="6">
                  <c:v>1162</c:v>
                </c:pt>
                <c:pt idx="9">
                  <c:v>1132</c:v>
                </c:pt>
                <c:pt idx="12">
                  <c:v>1174</c:v>
                </c:pt>
              </c:numCache>
            </c:numRef>
          </c:val>
          <c:extLst>
            <c:ext xmlns:c16="http://schemas.microsoft.com/office/drawing/2014/chart" uri="{C3380CC4-5D6E-409C-BE32-E72D297353CC}">
              <c16:uniqueId val="{00000008-2724-420A-91FE-2AF00373C3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73</c:v>
                </c:pt>
                <c:pt idx="3">
                  <c:v>54</c:v>
                </c:pt>
                <c:pt idx="6">
                  <c:v>34</c:v>
                </c:pt>
                <c:pt idx="9">
                  <c:v>43</c:v>
                </c:pt>
                <c:pt idx="12">
                  <c:v>36</c:v>
                </c:pt>
              </c:numCache>
            </c:numRef>
          </c:val>
          <c:extLst>
            <c:ext xmlns:c16="http://schemas.microsoft.com/office/drawing/2014/chart" uri="{C3380CC4-5D6E-409C-BE32-E72D297353CC}">
              <c16:uniqueId val="{00000009-2724-420A-91FE-2AF00373C3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7923</c:v>
                </c:pt>
                <c:pt idx="3">
                  <c:v>7988</c:v>
                </c:pt>
                <c:pt idx="6">
                  <c:v>8233</c:v>
                </c:pt>
                <c:pt idx="9">
                  <c:v>8277</c:v>
                </c:pt>
                <c:pt idx="12">
                  <c:v>10393</c:v>
                </c:pt>
              </c:numCache>
            </c:numRef>
          </c:val>
          <c:extLst>
            <c:ext xmlns:c16="http://schemas.microsoft.com/office/drawing/2014/chart" uri="{C3380CC4-5D6E-409C-BE32-E72D297353CC}">
              <c16:uniqueId val="{0000000A-2724-420A-91FE-2AF00373C3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24-420A-91FE-2AF00373C3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1939</c:v>
                </c:pt>
                <c:pt idx="1">
                  <c:v>1932</c:v>
                </c:pt>
                <c:pt idx="2">
                  <c:v>1933</c:v>
                </c:pt>
              </c:numCache>
            </c:numRef>
          </c:val>
          <c:extLst>
            <c:ext xmlns:c16="http://schemas.microsoft.com/office/drawing/2014/chart" uri="{C3380CC4-5D6E-409C-BE32-E72D297353CC}">
              <c16:uniqueId val="{00000000-A5DC-4192-87F8-5B5DC6DDEF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169</c:v>
                </c:pt>
                <c:pt idx="2">
                  <c:v>459</c:v>
                </c:pt>
              </c:numCache>
            </c:numRef>
          </c:val>
          <c:extLst>
            <c:ext xmlns:c16="http://schemas.microsoft.com/office/drawing/2014/chart" uri="{C3380CC4-5D6E-409C-BE32-E72D297353CC}">
              <c16:uniqueId val="{00000001-A5DC-4192-87F8-5B5DC6DDEF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2851</c:v>
                </c:pt>
                <c:pt idx="1">
                  <c:v>3065</c:v>
                </c:pt>
                <c:pt idx="2">
                  <c:v>3031</c:v>
                </c:pt>
              </c:numCache>
            </c:numRef>
          </c:val>
          <c:extLst>
            <c:ext xmlns:c16="http://schemas.microsoft.com/office/drawing/2014/chart" uri="{C3380CC4-5D6E-409C-BE32-E72D297353CC}">
              <c16:uniqueId val="{00000002-A5DC-4192-87F8-5B5DC6DDEF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{6F9E17C6-72AA-4E6F-AF87-84661A65A603}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F11-47B8-ACEA-3CB8E9D533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{AC77A31A-418B-4B2A-81C4-D9E968E6D4D4}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11-47B8-ACEA-3CB8E9D533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{5C5BEE45-4C0C-409F-A867-92F9F4CD28A2}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11-47B8-ACEA-3CB8E9D533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{37324894-65CF-4BEA-A3EB-67CC73701A22}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11-47B8-ACEA-3CB8E9D533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{14E4B10A-7210-41EE-AECA-EC57E1A8FCEE}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11-47B8-ACEA-3CB8E9D5332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{2C79236C-9F5B-4761-B1BB-AAE5405CFCBD}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F11-47B8-ACEA-3CB8E9D5332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{5F50AF92-ABCB-4347-BD1F-12FBB4570418}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F11-47B8-ACEA-3CB8E9D5332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{0A3E9671-5C53-41E3-A5AC-20C1E147AF05}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F11-47B8-ACEA-3CB8E9D5332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{52F27D5B-E544-440C-8714-B8C8B7BC7E34}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F11-47B8-ACEA-3CB8E9D533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64.2</c:v>
                </c:pt>
                <c:pt idx="16">
                  <c:v>65.099999999999994</c:v>
                </c:pt>
                <c:pt idx="24">
                  <c:v>66.2</c:v>
                </c:pt>
                <c:pt idx="32">
                  <c:v>62.8</c:v>
                </c:pt>
              </c:numCache>
            </c:numRef>
          </c:xVal>
          <c:yVal>
            <c:numRef>
              <c:f>公会計指標分析・財政指標組合せ分析表!$BP$51:$DC$51</c:f>
              <c:numCache>
                <c:formatCode>#,##0.0;"▲ "#,##0.0</c:formatCode>
                <c:ptCount val="40"/>
                <c:pt idx="0">
                  <c:v>2.8</c:v>
                </c:pt>
              </c:numCache>
            </c:numRef>
          </c:yVal>
          <c:smooth val="0"/>
          <c:extLst>
            <c:ext xmlns:c16="http://schemas.microsoft.com/office/drawing/2014/chart" uri="{C3380CC4-5D6E-409C-BE32-E72D297353CC}">
              <c16:uniqueId val="{00000009-BF11-47B8-ACEA-3CB8E9D533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{72A0DBB9-8692-4818-974D-44A017996A16}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F11-47B8-ACEA-3CB8E9D533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{AC412E36-3683-4022-B70C-8E216F01D296}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11-47B8-ACEA-3CB8E9D533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{78AAF127-56FB-4B01-B206-4FCB1433047C}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11-47B8-ACEA-3CB8E9D533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{A9BA4129-8E35-40E1-8501-19C2572CD156}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11-47B8-ACEA-3CB8E9D533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{0AF47A71-BC6C-4022-A066-33E1A26E163E}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11-47B8-ACEA-3CB8E9D5332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{48B216AF-4674-4B15-93D8-977E6015DE00}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F11-47B8-ACEA-3CB8E9D5332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{639D02E0-64FF-4BB9-BDFC-C93320A146DB}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F11-47B8-ACEA-3CB8E9D5332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{D35A6A0D-6ED7-45BF-9B8D-A9B580DB583B}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F11-47B8-ACEA-3CB8E9D5332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{3B3E01A7-65B5-41EF-ADDE-B895489D3B64}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F11-47B8-ACEA-3CB8E9D533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62.8</c:v>
                </c:pt>
                <c:pt idx="24">
                  <c:v>62.6</c:v>
                </c:pt>
                <c:pt idx="32">
                  <c:v>63</c:v>
                </c:pt>
              </c:numCache>
            </c:numRef>
          </c:xVal>
          <c:yVal>
            <c:numRef>
              <c:f>公会計指標分析・財政指標組合せ分析表!$BP$55:$DC$55</c:f>
              <c:numCache>
                <c:formatCode>#,##0.0;"▲ "#,##0.0</c:formatCode>
                <c:ptCount val="40"/>
                <c:pt idx="0">
                  <c:v>0</c:v>
                </c:pt>
                <c:pt idx="8">
                  <c:v>3.1</c:v>
                </c:pt>
                <c:pt idx="16">
                  <c:v>3.4</c:v>
                </c:pt>
                <c:pt idx="24">
                  <c:v>0</c:v>
                </c:pt>
                <c:pt idx="32">
                  <c:v>0</c:v>
                </c:pt>
              </c:numCache>
            </c:numRef>
          </c:yVal>
          <c:smooth val="0"/>
          <c:extLst>
            <c:ext xmlns:c16="http://schemas.microsoft.com/office/drawing/2014/chart" uri="{C3380CC4-5D6E-409C-BE32-E72D297353CC}">
              <c16:uniqueId val="{00000013-BF11-47B8-ACEA-3CB8E9D53328}"/>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{E551AB9D-BBBE-40EC-847F-1ABED40FE3F4}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CA6-4F01-BDA2-6B81672266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{812C7B0D-FAEA-4AFB-829B-28FE53768875}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A6-4F01-BDA2-6B81672266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{0DBF9FBF-5EAF-4DB7-8295-0D744A9E8AE1}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A6-4F01-BDA2-6B81672266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{BD0331D3-1631-49CD-A75C-4F59941AD533}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A6-4F01-BDA2-6B81672266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{CB304909-9A7C-4F35-A573-AEBB4498BBD9}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A6-4F01-BDA2-6B81672266E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{9B668804-810E-4853-9A4B-AF34C820F4B6}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CA6-4F01-BDA2-6B81672266E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{7B24FA86-81C9-4AF7-A60D-17C18AC6F5D4}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CA6-4F01-BDA2-6B81672266E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{C51627B7-D7E8-4168-8CF7-B1978D77737C}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CA6-4F01-BDA2-6B81672266E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{34A5573B-46D2-4ACA-A49D-A37E1D5E3E02}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CA6-4F01-BDA2-6B81672266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5.9</c:v>
                </c:pt>
                <c:pt idx="16">
                  <c:v>5.8</c:v>
                </c:pt>
                <c:pt idx="24">
                  <c:v>6</c:v>
                </c:pt>
                <c:pt idx="32">
                  <c:v>6.4</c:v>
                </c:pt>
              </c:numCache>
            </c:numRef>
          </c:xVal>
          <c:yVal>
            <c:numRef>
              <c:f>公会計指標分析・財政指標組合せ分析表!$BP$73:$DC$73</c:f>
              <c:numCache>
                <c:formatCode>#,##0.0;"▲ "#,##0.0</c:formatCode>
                <c:ptCount val="40"/>
                <c:pt idx="0">
                  <c:v>2.8</c:v>
                </c:pt>
              </c:numCache>
            </c:numRef>
          </c:yVal>
          <c:smooth val="0"/>
          <c:extLst>
            <c:ext xmlns:c16="http://schemas.microsoft.com/office/drawing/2014/chart" uri="{C3380CC4-5D6E-409C-BE32-E72D297353CC}">
              <c16:uniqueId val="{00000009-ACA6-4F01-BDA2-6B81672266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{C327D129-05D2-44A5-9050-2B1390653C6F}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CA6-4F01-BDA2-6B81672266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{42E9A6FC-B780-4753-90F3-96F03DE562F5}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A6-4F01-BDA2-6B81672266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{7FE07442-A9A4-4E89-9BA7-E0C86BEDC7C2}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A6-4F01-BDA2-6B81672266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{8A1B9B22-48FA-4FB3-BD2B-C7FFB6CAA06E}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A6-4F01-BDA2-6B81672266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{6E49B31F-DFBE-461F-A605-82A6F5296C1D}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A6-4F01-BDA2-6B81672266E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{F3FF651A-BF5D-4E67-AECD-93167EDD8450}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CA6-4F01-BDA2-6B81672266E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{F657C86B-C444-4E58-9B75-A279173FBAB8}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CA6-4F01-BDA2-6B81672266E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{675C96DD-99D8-48DD-AB45-6160ACCF87BD}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CA6-4F01-BDA2-6B81672266E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{EC45516C-A7B9-4FAE-837C-2241F7A621EE}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CA6-4F01-BDA2-6B81672266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8.8000000000000007</c:v>
                </c:pt>
                <c:pt idx="24">
                  <c:v>8.3000000000000007</c:v>
                </c:pt>
                <c:pt idx="32">
                  <c:v>8.1</c:v>
                </c:pt>
              </c:numCache>
            </c:numRef>
          </c:xVal>
          <c:yVal>
            <c:numRef>
              <c:f>公会計指標分析・財政指標組合せ分析表!$BP$77:$DC$77</c:f>
              <c:numCache>
                <c:formatCode>#,##0.0;"▲ "#,##0.0</c:formatCode>
                <c:ptCount val="40"/>
                <c:pt idx="0">
                  <c:v>0</c:v>
                </c:pt>
                <c:pt idx="8">
                  <c:v>3.1</c:v>
                </c:pt>
                <c:pt idx="16">
                  <c:v>3.4</c:v>
                </c:pt>
                <c:pt idx="24">
                  <c:v>0</c:v>
                </c:pt>
                <c:pt idx="32">
                  <c:v>0</c:v>
                </c:pt>
              </c:numCache>
            </c:numRef>
          </c:yVal>
          <c:smooth val="0"/>
          <c:extLst>
            <c:ext xmlns:c16="http://schemas.microsoft.com/office/drawing/2014/chart" uri="{C3380CC4-5D6E-409C-BE32-E72D297353CC}">
              <c16:uniqueId val="{00000013-ACA6-4F01-BDA2-6B81672266EE}"/>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広見</a:t>
          </a:r>
          <a:r>
            <a:rPr lang="ja-JP" altLang="ja-JP" sz="1100" b="0" i="0" baseline="0">
              <a:solidFill>
                <a:schemeClr val="dk1"/>
              </a:solidFill>
              <a:effectLst/>
              <a:latin typeface="+mn-lt"/>
              <a:ea typeface="+mn-ea"/>
              <a:cs typeface="+mn-cs"/>
            </a:rPr>
            <a:t>中学校の建て替えや保育所の統合などの大規模事業の実施により、元利償還金は年々増加が</a:t>
          </a:r>
          <a:r>
            <a:rPr lang="ja-JP" altLang="en-US" sz="1100" b="0" i="0" baseline="0">
              <a:solidFill>
                <a:schemeClr val="dk1"/>
              </a:solidFill>
              <a:effectLst/>
              <a:latin typeface="+mn-lt"/>
              <a:ea typeface="+mn-ea"/>
              <a:cs typeface="+mn-cs"/>
            </a:rPr>
            <a:t>見込まれており、</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年度が実質公債費</a:t>
          </a:r>
          <a:r>
            <a:rPr lang="ja-JP" altLang="en-US" sz="1100" b="0" i="0" baseline="0">
              <a:solidFill>
                <a:schemeClr val="dk1"/>
              </a:solidFill>
              <a:effectLst/>
              <a:latin typeface="+mn-lt"/>
              <a:ea typeface="+mn-ea"/>
              <a:cs typeface="+mn-cs"/>
            </a:rPr>
            <a:t>比率</a:t>
          </a:r>
          <a:r>
            <a:rPr lang="ja-JP" altLang="ja-JP" sz="1100" b="0" i="0" baseline="0">
              <a:solidFill>
                <a:schemeClr val="dk1"/>
              </a:solidFill>
              <a:effectLst/>
              <a:latin typeface="+mn-lt"/>
              <a:ea typeface="+mn-ea"/>
              <a:cs typeface="+mn-cs"/>
            </a:rPr>
            <a:t>のピークとな</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見通しである。</a:t>
          </a:r>
          <a:r>
            <a:rPr lang="ja-JP" altLang="en-US" sz="1100" b="0" i="0" baseline="0">
              <a:solidFill>
                <a:schemeClr val="dk1"/>
              </a:solidFill>
              <a:effectLst/>
              <a:latin typeface="+mn-lt"/>
              <a:ea typeface="+mn-ea"/>
              <a:cs typeface="+mn-cs"/>
            </a:rPr>
            <a:t>交付税措置率の低い地方債はできる限り借りない方針とし、必要な普通建設事業については、国庫補助事業の活用や良好な地方債を必要最低限発行するよう努める。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将来負担額のうち、</a:t>
          </a:r>
          <a:r>
            <a:rPr kumimoji="1" lang="ja-JP" altLang="ja-JP" sz="1100">
              <a:solidFill>
                <a:schemeClr val="dk1"/>
              </a:solidFill>
              <a:effectLst/>
              <a:latin typeface="+mn-lt"/>
              <a:ea typeface="+mn-ea"/>
              <a:cs typeface="+mn-cs"/>
            </a:rPr>
            <a:t>「一般会計等に係る地方債の現在高」が</a:t>
          </a:r>
          <a:r>
            <a:rPr kumimoji="1" lang="en-US" altLang="ja-JP" sz="1100">
              <a:solidFill>
                <a:sysClr val="windowText" lastClr="000000"/>
              </a:solidFill>
              <a:effectLst/>
              <a:latin typeface="+mn-lt"/>
              <a:ea typeface="+mn-ea"/>
              <a:cs typeface="+mn-cs"/>
            </a:rPr>
            <a:t>2,116</a:t>
          </a:r>
          <a:r>
            <a:rPr kumimoji="1" lang="ja-JP" altLang="en-US" sz="1100">
              <a:solidFill>
                <a:sysClr val="windowText" lastClr="000000"/>
              </a:solidFill>
              <a:effectLst/>
              <a:latin typeface="+mn-lt"/>
              <a:ea typeface="+mn-ea"/>
              <a:cs typeface="+mn-cs"/>
            </a:rPr>
            <a:t>百万</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となった主な要因は、令和３年度同意事業（広見中学校改築事業、情報通信基盤整備事業などの大型事業）が繰越となったことによる。</a:t>
          </a:r>
          <a:r>
            <a:rPr kumimoji="1" lang="ja-JP" altLang="ja-JP" sz="1100">
              <a:solidFill>
                <a:schemeClr val="dk1"/>
              </a:solidFill>
              <a:effectLst/>
              <a:latin typeface="+mn-lt"/>
              <a:ea typeface="+mn-ea"/>
              <a:cs typeface="+mn-cs"/>
            </a:rPr>
            <a:t>「公営企業債等繰入見込額」が</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増となった主な要因は</a:t>
          </a:r>
          <a:r>
            <a:rPr kumimoji="1" lang="ja-JP" altLang="ja-JP" sz="1100">
              <a:solidFill>
                <a:schemeClr val="dk1"/>
              </a:solidFill>
              <a:effectLst/>
              <a:latin typeface="+mn-lt"/>
              <a:ea typeface="+mn-ea"/>
              <a:cs typeface="+mn-cs"/>
            </a:rPr>
            <a:t>病院</a:t>
          </a:r>
          <a:r>
            <a:rPr kumimoji="1" lang="ja-JP" altLang="en-US" sz="1100">
              <a:solidFill>
                <a:schemeClr val="dk1"/>
              </a:solidFill>
              <a:effectLst/>
              <a:latin typeface="+mn-lt"/>
              <a:ea typeface="+mn-ea"/>
              <a:cs typeface="+mn-cs"/>
            </a:rPr>
            <a:t>事業会計の医療施設、医療機器整備にかかる借入による残高</a:t>
          </a:r>
          <a:r>
            <a:rPr kumimoji="1" lang="ja-JP" altLang="en-US" sz="1100">
              <a:solidFill>
                <a:sysClr val="windowText" lastClr="000000"/>
              </a:solidFill>
              <a:effectLst/>
              <a:latin typeface="+mn-lt"/>
              <a:ea typeface="+mn-ea"/>
              <a:cs typeface="+mn-cs"/>
            </a:rPr>
            <a:t>増による。一方、</a:t>
          </a:r>
          <a:r>
            <a:rPr kumimoji="1" lang="ja-JP" altLang="ja-JP" sz="1100">
              <a:solidFill>
                <a:schemeClr val="dk1"/>
              </a:solidFill>
              <a:effectLst/>
              <a:latin typeface="+mn-lt"/>
              <a:ea typeface="+mn-ea"/>
              <a:cs typeface="+mn-cs"/>
            </a:rPr>
            <a:t>「退職手当負担見込額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積立不足額の減や職員の勤続年数の低下に伴い</a:t>
          </a:r>
          <a:r>
            <a:rPr kumimoji="1" lang="en-US" altLang="ja-JP" sz="1100">
              <a:solidFill>
                <a:schemeClr val="dk1"/>
              </a:solidFill>
              <a:effectLst/>
              <a:latin typeface="+mn-lt"/>
              <a:ea typeface="+mn-ea"/>
              <a:cs typeface="+mn-cs"/>
            </a:rPr>
            <a:t>104</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円減</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充当可能財源等のうち、</a:t>
          </a:r>
          <a:r>
            <a:rPr kumimoji="1" lang="ja-JP" altLang="ja-JP" sz="1100">
              <a:solidFill>
                <a:schemeClr val="dk1"/>
              </a:solidFill>
              <a:effectLst/>
              <a:latin typeface="+mn-lt"/>
              <a:ea typeface="+mn-ea"/>
              <a:cs typeface="+mn-cs"/>
            </a:rPr>
            <a:t>「充当可能基金」が</a:t>
          </a:r>
          <a:r>
            <a:rPr kumimoji="1" lang="en-US" altLang="ja-JP" sz="1100">
              <a:solidFill>
                <a:schemeClr val="dk1"/>
              </a:solidFill>
              <a:effectLst/>
              <a:latin typeface="+mn-lt"/>
              <a:ea typeface="+mn-ea"/>
              <a:cs typeface="+mn-cs"/>
            </a:rPr>
            <a:t>248</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となった主な要因は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減債基金、庁舎建設基金積立額の増による。</a:t>
          </a:r>
          <a:r>
            <a:rPr kumimoji="1" lang="ja-JP" altLang="ja-JP" sz="1100">
              <a:solidFill>
                <a:schemeClr val="dk1"/>
              </a:solidFill>
              <a:effectLst/>
              <a:latin typeface="+mn-lt"/>
              <a:ea typeface="+mn-ea"/>
              <a:cs typeface="+mn-cs"/>
            </a:rPr>
            <a:t>「基準財政需要額算入見込額」が</a:t>
          </a:r>
          <a:r>
            <a:rPr kumimoji="1" lang="en-US" altLang="ja-JP" sz="1100">
              <a:solidFill>
                <a:schemeClr val="dk1"/>
              </a:solidFill>
              <a:effectLst/>
              <a:latin typeface="+mn-lt"/>
              <a:ea typeface="+mn-ea"/>
              <a:cs typeface="+mn-cs"/>
            </a:rPr>
            <a:t>855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増となった主な要因は、</a:t>
          </a:r>
          <a:r>
            <a:rPr kumimoji="1" lang="ja-JP" altLang="ja-JP" sz="1100">
              <a:solidFill>
                <a:schemeClr val="dk1"/>
              </a:solidFill>
              <a:effectLst/>
              <a:latin typeface="+mn-lt"/>
              <a:ea typeface="+mn-ea"/>
              <a:cs typeface="+mn-cs"/>
            </a:rPr>
            <a:t>公債費算入額</a:t>
          </a:r>
          <a:r>
            <a:rPr kumimoji="1" lang="ja-JP" altLang="en-US" sz="1100">
              <a:solidFill>
                <a:schemeClr val="dk1"/>
              </a:solidFill>
              <a:effectLst/>
              <a:latin typeface="+mn-lt"/>
              <a:ea typeface="+mn-ea"/>
              <a:cs typeface="+mn-cs"/>
            </a:rPr>
            <a:t>が</a:t>
          </a:r>
          <a:r>
            <a:rPr kumimoji="1" lang="en-US" altLang="ja-JP" sz="1100">
              <a:solidFill>
                <a:sysClr val="windowText" lastClr="000000"/>
              </a:solidFill>
              <a:effectLst/>
              <a:latin typeface="+mn-lt"/>
              <a:ea typeface="+mn-ea"/>
              <a:cs typeface="+mn-cs"/>
            </a:rPr>
            <a:t>891</a:t>
          </a:r>
          <a:r>
            <a:rPr kumimoji="1" lang="ja-JP" altLang="en-US" sz="1100">
              <a:solidFill>
                <a:sysClr val="windowText" lastClr="000000"/>
              </a:solidFill>
              <a:effectLst/>
              <a:latin typeface="+mn-lt"/>
              <a:ea typeface="+mn-ea"/>
              <a:cs typeface="+mn-cs"/>
            </a:rPr>
            <a:t>百万</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大幅に増加したことによる。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増加理由として、後年度の償還金財源として減債基金への積立金増加による。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・広見</a:t>
          </a:r>
          <a:r>
            <a:rPr kumimoji="1" lang="ja-JP" altLang="ja-JP" sz="1100">
              <a:solidFill>
                <a:schemeClr val="dk1"/>
              </a:solidFill>
              <a:effectLst/>
              <a:latin typeface="+mn-lt"/>
              <a:ea typeface="+mn-ea"/>
              <a:cs typeface="+mn-cs"/>
            </a:rPr>
            <a:t>中学校</a:t>
          </a:r>
          <a:r>
            <a:rPr kumimoji="1" lang="ja-JP" altLang="en-US" sz="1100">
              <a:solidFill>
                <a:schemeClr val="dk1"/>
              </a:solidFill>
              <a:effectLst/>
              <a:latin typeface="+mn-lt"/>
              <a:ea typeface="+mn-ea"/>
              <a:cs typeface="+mn-cs"/>
            </a:rPr>
            <a:t>改築</a:t>
          </a:r>
          <a:r>
            <a:rPr kumimoji="1" lang="ja-JP" altLang="ja-JP" sz="1100">
              <a:solidFill>
                <a:schemeClr val="dk1"/>
              </a:solidFill>
              <a:effectLst/>
              <a:latin typeface="+mn-lt"/>
              <a:ea typeface="+mn-ea"/>
              <a:cs typeface="+mn-cs"/>
            </a:rPr>
            <a:t>事業や保育所</a:t>
          </a:r>
          <a:r>
            <a:rPr kumimoji="1" lang="ja-JP" altLang="en-US" sz="1100">
              <a:solidFill>
                <a:schemeClr val="dk1"/>
              </a:solidFill>
              <a:effectLst/>
              <a:latin typeface="+mn-lt"/>
              <a:ea typeface="+mn-ea"/>
              <a:cs typeface="+mn-cs"/>
            </a:rPr>
            <a:t>施設整備事業</a:t>
          </a:r>
          <a:r>
            <a:rPr kumimoji="1" lang="ja-JP" altLang="ja-JP" sz="1100">
              <a:solidFill>
                <a:schemeClr val="dk1"/>
              </a:solidFill>
              <a:effectLst/>
              <a:latin typeface="+mn-lt"/>
              <a:ea typeface="+mn-ea"/>
              <a:cs typeface="+mn-cs"/>
            </a:rPr>
            <a:t>などの大規模事業を実施</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、公共施設等整備管理基金を適宜取り崩しを行っ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・後年度の償還財源として減債基金への積立を計画的に行う。</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・公共施設の整備、維持管理、除却等の財源として</a:t>
          </a:r>
          <a:r>
            <a:rPr kumimoji="1" lang="ja-JP" altLang="ja-JP" sz="1100">
              <a:solidFill>
                <a:schemeClr val="dk1"/>
              </a:solidFill>
              <a:effectLst/>
              <a:latin typeface="+mn-lt"/>
              <a:ea typeface="+mn-ea"/>
              <a:cs typeface="+mn-cs"/>
            </a:rPr>
            <a:t>公共施設等整備管理基金</a:t>
          </a:r>
          <a:r>
            <a:rPr kumimoji="1" lang="ja-JP" altLang="en-US" sz="1100">
              <a:solidFill>
                <a:schemeClr val="dk1"/>
              </a:solidFill>
              <a:effectLst/>
              <a:latin typeface="+mn-lt"/>
              <a:ea typeface="+mn-ea"/>
              <a:cs typeface="+mn-cs"/>
            </a:rPr>
            <a:t>を適宜取崩しを行い、また積立を計画的に行う。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地域振興基金：</a:t>
          </a:r>
          <a:r>
            <a:rPr lang="ja-JP" altLang="ja-JP" sz="1100">
              <a:solidFill>
                <a:schemeClr val="dk1"/>
              </a:solidFill>
              <a:effectLst/>
              <a:latin typeface="+mn-lt"/>
              <a:ea typeface="+mn-ea"/>
              <a:cs typeface="+mn-cs"/>
            </a:rPr>
            <a:t>地域の特性を活かした農林水産業を中心に振興を図り、活力のある町づくりを推進</a:t>
          </a:r>
          <a:r>
            <a:rPr lang="ja-JP" altLang="en-US" sz="1100">
              <a:solidFill>
                <a:schemeClr val="dk1"/>
              </a:solidFill>
              <a:effectLst/>
              <a:latin typeface="+mn-lt"/>
              <a:ea typeface="+mn-ea"/>
              <a:cs typeface="+mn-cs"/>
            </a:rPr>
            <a:t>するために必要な事業に活用</a:t>
          </a:r>
          <a:endParaRPr lang="ja-JP" altLang="ja-JP" sz="1400">
            <a:effectLst/>
          </a:endParaRPr>
        </a:p>
        <a:p>
          <a:r>
            <a:rPr kumimoji="1" lang="ja-JP" altLang="ja-JP" sz="1100">
              <a:solidFill>
                <a:schemeClr val="dk1"/>
              </a:solidFill>
              <a:effectLst/>
              <a:latin typeface="+mn-lt"/>
              <a:ea typeface="+mn-ea"/>
              <a:cs typeface="+mn-cs"/>
            </a:rPr>
            <a:t>過疎地域自立促進基金：</a:t>
          </a:r>
          <a:r>
            <a:rPr lang="ja-JP" altLang="ja-JP" sz="1100">
              <a:solidFill>
                <a:schemeClr val="dk1"/>
              </a:solidFill>
              <a:effectLst/>
              <a:latin typeface="+mn-lt"/>
              <a:ea typeface="+mn-ea"/>
              <a:cs typeface="+mn-cs"/>
            </a:rPr>
            <a:t>地域住民が将来にわたり安全に安心して暮らすことができるよう過疎地域の自立促進</a:t>
          </a:r>
          <a:r>
            <a:rPr lang="ja-JP" altLang="en-US" sz="1100">
              <a:solidFill>
                <a:schemeClr val="dk1"/>
              </a:solidFill>
              <a:effectLst/>
              <a:latin typeface="+mn-lt"/>
              <a:ea typeface="+mn-ea"/>
              <a:cs typeface="+mn-cs"/>
            </a:rPr>
            <a:t>をはかるため、</a:t>
          </a:r>
          <a:r>
            <a:rPr lang="ja-JP" altLang="ja-JP" sz="1100">
              <a:solidFill>
                <a:schemeClr val="dk1"/>
              </a:solidFill>
              <a:effectLst/>
              <a:latin typeface="+mn-lt"/>
              <a:ea typeface="+mn-ea"/>
              <a:cs typeface="+mn-cs"/>
            </a:rPr>
            <a:t>高齢者、交通、集落に関して必要な施策に活用</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公共施設等整備管理基金：公共施設等の維持管理、改修、更新及び除却に要する経費の財源</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交流促進事業基金：文化・体育交流及び地域の特色を活かした交流事業、交流人口の増加促進、魅力ある地域づくりを推進するために必要な事業に活用</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広見中学校改築事業や保育所施設整備事業の実施により公共施設等整備管理基金を取崩したこと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（取崩し</a:t>
          </a:r>
          <a:r>
            <a:rPr kumimoji="1" lang="en-US" altLang="ja-JP" sz="1100">
              <a:solidFill>
                <a:schemeClr val="dk1"/>
              </a:solidFill>
              <a:effectLst/>
              <a:latin typeface="+mn-lt"/>
              <a:ea typeface="+mn-ea"/>
              <a:cs typeface="+mn-cs"/>
            </a:rPr>
            <a:t>147,500</a:t>
          </a:r>
          <a:r>
            <a:rPr kumimoji="1" lang="ja-JP" altLang="en-US" sz="1100">
              <a:solidFill>
                <a:schemeClr val="dk1"/>
              </a:solidFill>
              <a:effectLst/>
              <a:latin typeface="+mn-lt"/>
              <a:ea typeface="+mn-ea"/>
              <a:cs typeface="+mn-cs"/>
            </a:rPr>
            <a:t>千円、積立</a:t>
          </a:r>
          <a:r>
            <a:rPr kumimoji="1" lang="en-US" altLang="ja-JP" sz="1100">
              <a:solidFill>
                <a:schemeClr val="dk1"/>
              </a:solidFill>
              <a:effectLst/>
              <a:latin typeface="+mn-lt"/>
              <a:ea typeface="+mn-ea"/>
              <a:cs typeface="+mn-cs"/>
            </a:rPr>
            <a:t>46,749</a:t>
          </a:r>
          <a:r>
            <a:rPr kumimoji="1" lang="ja-JP" altLang="en-US"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公共施設の整備、維持管理、除却等の財源として公共施設等整備管理基金を適宜取崩しを行い、また積立を計画的に行う。</a:t>
          </a:r>
          <a:endParaRPr kumimoji="1" lang="en-US" altLang="ja-JP" sz="1100">
            <a:solidFill>
              <a:schemeClr val="dk1"/>
            </a:solidFill>
            <a:effectLst/>
            <a:latin typeface="+mn-lt"/>
            <a:ea typeface="+mn-ea"/>
            <a:cs typeface="+mn-cs"/>
          </a:endParaRPr>
        </a:p>
        <a:p>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利子分積立による増</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予期せぬ事態に柔軟に対応するためにも、財政調整基金はある程度の金額が必要であり、前年度とほぼ同額になるように努める。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ea"/>
              <a:ea typeface="+mn-ea"/>
              <a:cs typeface="+mn-cs"/>
            </a:rPr>
            <a:t>後年度の償還に備えるため、</a:t>
          </a:r>
          <a:r>
            <a:rPr kumimoji="1" lang="en-US" altLang="ja-JP" sz="1100">
              <a:solidFill>
                <a:schemeClr val="dk1"/>
              </a:solidFill>
              <a:effectLst/>
              <a:latin typeface="+mn-ea"/>
              <a:ea typeface="+mn-ea"/>
              <a:cs typeface="+mn-cs"/>
            </a:rPr>
            <a:t>290,000</a:t>
          </a:r>
          <a:r>
            <a:rPr kumimoji="1" lang="ja-JP" altLang="en-US" sz="1100">
              <a:solidFill>
                <a:schemeClr val="dk1"/>
              </a:solidFill>
              <a:effectLst/>
              <a:latin typeface="+mn-ea"/>
              <a:ea typeface="+mn-ea"/>
              <a:cs typeface="+mn-cs"/>
            </a:rPr>
            <a:t>千円を積み立てたため。</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大規模事業</a:t>
          </a:r>
          <a:r>
            <a:rPr kumimoji="1" lang="ja-JP" altLang="en-US" sz="1100">
              <a:solidFill>
                <a:schemeClr val="dk1"/>
              </a:solidFill>
              <a:effectLst/>
              <a:latin typeface="+mn-lt"/>
              <a:ea typeface="+mn-ea"/>
              <a:cs typeface="+mn-cs"/>
            </a:rPr>
            <a:t>で借入した地方債の元金開始に備え、計画的に積み立てることとしている。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C03E709-650C-4A24-B8E7-943C39A328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CC13932-5E15-4AF6-B42A-8ED91122D0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991CDE6F-A1A5-4922-953E-3461FF0D6D7B}"/>
            </a:ext>
          </a:extLst>
        </xdr:cNvPr>
        <xdr:cNvSpPr/>
      </xdr:nvSpPr>
      <xdr:spPr>
        <a:xfrm>
          <a:off x="14585950"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EA59A413-1DC9-47BB-9936-3A7532815777}"/>
            </a:ext>
          </a:extLst>
        </xdr:cNvPr>
        <xdr:cNvSpPr/>
      </xdr:nvSpPr>
      <xdr:spPr>
        <a:xfrm>
          <a:off x="16109950"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187B15BA-0E3A-49EB-9846-AC0A13FF8A3A}"/>
            </a:ext>
          </a:extLst>
        </xdr:cNvPr>
        <xdr:cNvSpPr/>
      </xdr:nvSpPr>
      <xdr:spPr>
        <a:xfrm>
          <a:off x="17633950"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8FEF9230-2965-48EE-970F-22B2B399F18A}"/>
            </a:ext>
          </a:extLst>
        </xdr:cNvPr>
        <xdr:cNvSpPr/>
      </xdr:nvSpPr>
      <xdr:spPr>
        <a:xfrm>
          <a:off x="19157950"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6C14A85B-89F0-4307-B4FF-3AFC39FCA130}"/>
            </a:ext>
          </a:extLst>
        </xdr:cNvPr>
        <xdr:cNvSpPr/>
      </xdr:nvSpPr>
      <xdr:spPr>
        <a:xfrm>
          <a:off x="14585950"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C6E67DB3-C312-4F49-ADC2-E11E274D8DA7}"/>
            </a:ext>
          </a:extLst>
        </xdr:cNvPr>
        <xdr:cNvSpPr/>
      </xdr:nvSpPr>
      <xdr:spPr>
        <a:xfrm>
          <a:off x="16109950"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1154B3BC-96AD-4AC0-90E2-E475D3E1844C}"/>
            </a:ext>
          </a:extLst>
        </xdr:cNvPr>
        <xdr:cNvSpPr/>
      </xdr:nvSpPr>
      <xdr:spPr>
        <a:xfrm>
          <a:off x="17633950"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39624CCC-31D8-4D96-8BF2-FEB40F925580}"/>
            </a:ext>
          </a:extLst>
        </xdr:cNvPr>
        <xdr:cNvSpPr/>
      </xdr:nvSpPr>
      <xdr:spPr>
        <a:xfrm>
          <a:off x="19157950"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E0563C4-0FBB-4A02-AC4C-ABDE48BEC3A5}"/>
            </a:ext>
          </a:extLst>
        </xdr:cNvPr>
        <xdr:cNvSpPr/>
      </xdr:nvSpPr>
      <xdr:spPr>
        <a:xfrm>
          <a:off x="358775" y="66675"/>
          <a:ext cx="12700000" cy="260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DE7E793E-29F6-4FBA-BC47-B5C233425889}"/>
            </a:ext>
          </a:extLst>
        </xdr:cNvPr>
        <xdr:cNvSpPr/>
      </xdr:nvSpPr>
      <xdr:spPr>
        <a:xfrm>
          <a:off x="17037050" y="171450"/>
          <a:ext cx="3927475"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2C0F18-0882-4902-9EA3-66AFBA39AC45}"/>
            </a:ext>
          </a:extLst>
        </xdr:cNvPr>
        <xdr:cNvSpPr/>
      </xdr:nvSpPr>
      <xdr:spPr>
        <a:xfrm>
          <a:off x="17059275"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6348A12-6F01-4343-9E52-F393EDEEC2B8}"/>
            </a:ext>
          </a:extLst>
        </xdr:cNvPr>
        <xdr:cNvSpPr/>
      </xdr:nvSpPr>
      <xdr:spPr>
        <a:xfrm>
          <a:off x="17084675" y="174625"/>
          <a:ext cx="382905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2FAC102B-6CA1-4750-B4C7-3C643E03354F}"/>
            </a:ext>
          </a:extLst>
        </xdr:cNvPr>
        <xdr:cNvSpPr/>
      </xdr:nvSpPr>
      <xdr:spPr>
        <a:xfrm>
          <a:off x="14239875" y="171450"/>
          <a:ext cx="2663825"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4584E3F-2637-42BF-80D0-047218F17AC7}"/>
            </a:ext>
          </a:extLst>
        </xdr:cNvPr>
        <xdr:cNvSpPr/>
      </xdr:nvSpPr>
      <xdr:spPr>
        <a:xfrm>
          <a:off x="14265275" y="168275"/>
          <a:ext cx="26193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D0E03A66-6666-4A2A-994A-A2ABE80A00B7}"/>
            </a:ext>
          </a:extLst>
        </xdr:cNvPr>
        <xdr:cNvSpPr/>
      </xdr:nvSpPr>
      <xdr:spPr>
        <a:xfrm>
          <a:off x="14293850" y="174625"/>
          <a:ext cx="2555875"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AC3EDA58-191B-4592-906C-2D4118552DED}"/>
            </a:ext>
          </a:extLst>
        </xdr:cNvPr>
        <xdr:cNvSpPr/>
      </xdr:nvSpPr>
      <xdr:spPr>
        <a:xfrm>
          <a:off x="485775" y="365125"/>
          <a:ext cx="10096500" cy="16287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CA76FE8-553E-4F14-818F-7A169DAA67E4}"/>
            </a:ext>
          </a:extLst>
        </xdr:cNvPr>
        <xdr:cNvSpPr/>
      </xdr:nvSpPr>
      <xdr:spPr>
        <a:xfrm>
          <a:off x="615950" y="396875"/>
          <a:ext cx="139382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85DBA2FD-A0FC-4DF7-A5B1-1155691EF03A}"/>
            </a:ext>
          </a:extLst>
        </xdr:cNvPr>
        <xdr:cNvSpPr/>
      </xdr:nvSpPr>
      <xdr:spPr>
        <a:xfrm>
          <a:off x="194945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912597ED-8911-4F89-AEE5-EC0D3FF7940D}"/>
            </a:ext>
          </a:extLst>
        </xdr:cNvPr>
        <xdr:cNvSpPr/>
      </xdr:nvSpPr>
      <xdr:spPr>
        <a:xfrm>
          <a:off x="328295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3DDECDDD-FB5A-469A-903F-071B28F65FFB}"/>
            </a:ext>
          </a:extLst>
        </xdr:cNvPr>
        <xdr:cNvSpPr/>
      </xdr:nvSpPr>
      <xdr:spPr>
        <a:xfrm>
          <a:off x="4806950" y="415925"/>
          <a:ext cx="20288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DA35A537-E567-4E41-AE94-5242F1026370}"/>
            </a:ext>
          </a:extLst>
        </xdr:cNvPr>
        <xdr:cNvSpPr/>
      </xdr:nvSpPr>
      <xdr:spPr>
        <a:xfrm>
          <a:off x="6835775"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28AEB90-9A73-4EE4-801F-4D474C4894A7}"/>
            </a:ext>
          </a:extLst>
        </xdr:cNvPr>
        <xdr:cNvSpPr/>
      </xdr:nvSpPr>
      <xdr:spPr>
        <a:xfrm>
          <a:off x="8169275" y="431800"/>
          <a:ext cx="638175" cy="784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44FC76-36D8-489C-A799-BE7A5E97AC38}"/>
            </a:ext>
          </a:extLst>
        </xdr:cNvPr>
        <xdr:cNvSpPr/>
      </xdr:nvSpPr>
      <xdr:spPr>
        <a:xfrm>
          <a:off x="4806950" y="1041400"/>
          <a:ext cx="2028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A0BF9AF2-A440-454A-A294-B7C49AA9737B}"/>
            </a:ext>
          </a:extLst>
        </xdr:cNvPr>
        <xdr:cNvSpPr/>
      </xdr:nvSpPr>
      <xdr:spPr>
        <a:xfrm>
          <a:off x="6902450" y="1041400"/>
          <a:ext cx="3679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A261566-BFA5-41B5-A788-E19F19FAFE7B}"/>
            </a:ext>
          </a:extLst>
        </xdr:cNvPr>
        <xdr:cNvSpPr/>
      </xdr:nvSpPr>
      <xdr:spPr>
        <a:xfrm>
          <a:off x="11077575"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E215CCAD-C132-42CB-B44F-800DF2EF8570}"/>
            </a:ext>
          </a:extLst>
        </xdr:cNvPr>
        <xdr:cNvSpPr/>
      </xdr:nvSpPr>
      <xdr:spPr>
        <a:xfrm>
          <a:off x="11341100" y="431800"/>
          <a:ext cx="1333500" cy="98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301FB5C0-31FC-4732-91D3-0C5C038E2FD4}"/>
            </a:ext>
          </a:extLst>
        </xdr:cNvPr>
        <xdr:cNvSpPr/>
      </xdr:nvSpPr>
      <xdr:spPr>
        <a:xfrm>
          <a:off x="11341100" y="546100"/>
          <a:ext cx="1333500" cy="517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CDDFB616-1EF2-4577-A022-0E0123DDF4D2}"/>
            </a:ext>
          </a:extLst>
        </xdr:cNvPr>
        <xdr:cNvSpPr/>
      </xdr:nvSpPr>
      <xdr:spPr>
        <a:xfrm>
          <a:off x="11341100" y="889000"/>
          <a:ext cx="1457325"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B8B3710F-2801-4091-AA60-13CFDCCFB0AD}"/>
            </a:ext>
          </a:extLst>
        </xdr:cNvPr>
        <xdr:cNvCxnSpPr/>
      </xdr:nvCxnSpPr>
      <xdr:spPr>
        <a:xfrm flipH="1">
          <a:off x="11160125"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F964A84-3023-4A1D-A5D3-837172E8FE7F}"/>
            </a:ext>
          </a:extLst>
        </xdr:cNvPr>
        <xdr:cNvSpPr/>
      </xdr:nvSpPr>
      <xdr:spPr>
        <a:xfrm>
          <a:off x="11214100" y="479425"/>
          <a:ext cx="104775"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D7C1053-7DF8-4AEB-A68C-8288C703D626}"/>
            </a:ext>
          </a:extLst>
        </xdr:cNvPr>
        <xdr:cNvSpPr/>
      </xdr:nvSpPr>
      <xdr:spPr>
        <a:xfrm>
          <a:off x="11214100" y="631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B938013-C3B9-4903-8044-9964CF1540AE}"/>
            </a:ext>
          </a:extLst>
        </xdr:cNvPr>
        <xdr:cNvCxnSpPr/>
      </xdr:nvCxnSpPr>
      <xdr:spPr>
        <a:xfrm>
          <a:off x="11261725" y="8890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8C8CD254-D69E-49EA-97A5-598EC118C3B3}"/>
            </a:ext>
          </a:extLst>
        </xdr:cNvPr>
        <xdr:cNvCxnSpPr/>
      </xdr:nvCxnSpPr>
      <xdr:spPr>
        <a:xfrm>
          <a:off x="11179175" y="88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21614F74-FDBD-4B3D-99B8-CD12204768D6}"/>
            </a:ext>
          </a:extLst>
        </xdr:cNvPr>
        <xdr:cNvCxnSpPr/>
      </xdr:nvCxnSpPr>
      <xdr:spPr>
        <a:xfrm flipV="1">
          <a:off x="11261725" y="112395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568481C5-8BB4-4A23-8BFA-2EF93E762177}"/>
            </a:ext>
          </a:extLst>
        </xdr:cNvPr>
        <xdr:cNvCxnSpPr/>
      </xdr:nvCxnSpPr>
      <xdr:spPr>
        <a:xfrm>
          <a:off x="11179175" y="127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4F8A590A-0BAD-4FFC-9131-A409ABDD487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6083F325-E4E0-426B-9D6D-20F9571AB99B}"/>
            </a:ext>
          </a:extLst>
        </xdr:cNvPr>
        <xdr:cNvSpPr txBox="1"/>
      </xdr:nvSpPr>
      <xdr:spPr>
        <a:xfrm>
          <a:off x="419100" y="23368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526EF992-0E78-45C8-A916-4D823601AB8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371C995D-E596-4DF6-BC1C-9B25108D20F7}"/>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C3112F63-9960-43A0-BE83-1D89FA679D29}"/>
            </a:ext>
          </a:extLst>
        </xdr:cNvPr>
        <xdr:cNvSpPr txBox="1"/>
      </xdr:nvSpPr>
      <xdr:spPr>
        <a:xfrm>
          <a:off x="419100" y="30607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B5F2248-A0AB-4A7D-B53F-41E0BA0B159A}"/>
            </a:ext>
          </a:extLst>
        </xdr:cNvPr>
        <xdr:cNvSpPr/>
      </xdr:nvSpPr>
      <xdr:spPr>
        <a:xfrm>
          <a:off x="1273175" y="3578225"/>
          <a:ext cx="4241800" cy="225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7B35AE9F-EC28-46D3-9DBF-42850F2E93EE}"/>
            </a:ext>
          </a:extLst>
        </xdr:cNvPr>
        <xdr:cNvSpPr/>
      </xdr:nvSpPr>
      <xdr:spPr>
        <a:xfrm>
          <a:off x="1989314" y="38562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421E9D79-850C-440B-A9A1-66F80ADA4938}"/>
            </a:ext>
          </a:extLst>
        </xdr:cNvPr>
        <xdr:cNvSpPr/>
      </xdr:nvSpPr>
      <xdr:spPr>
        <a:xfrm>
          <a:off x="3833489" y="38396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072B4AE-A8A4-4296-B024-49A960141FDC}"/>
            </a:ext>
          </a:extLst>
        </xdr:cNvPr>
        <xdr:cNvSpPr/>
      </xdr:nvSpPr>
      <xdr:spPr>
        <a:xfrm>
          <a:off x="5464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6FE8E4A2-A753-4B1C-9169-FA692C723283}"/>
            </a:ext>
          </a:extLst>
        </xdr:cNvPr>
        <xdr:cNvSpPr/>
      </xdr:nvSpPr>
      <xdr:spPr>
        <a:xfrm>
          <a:off x="5464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C498096-5F6D-4C88-9969-52151FA9F81D}"/>
            </a:ext>
          </a:extLst>
        </xdr:cNvPr>
        <xdr:cNvSpPr/>
      </xdr:nvSpPr>
      <xdr:spPr>
        <a:xfrm>
          <a:off x="6988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7FE09048-1EAE-4F7A-B585-7067D1739ABC}"/>
            </a:ext>
          </a:extLst>
        </xdr:cNvPr>
        <xdr:cNvSpPr/>
      </xdr:nvSpPr>
      <xdr:spPr>
        <a:xfrm>
          <a:off x="6988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F19511CB-C213-485A-BCC6-6D6FAC2A2ADE}"/>
            </a:ext>
          </a:extLst>
        </xdr:cNvPr>
        <xdr:cNvSpPr/>
      </xdr:nvSpPr>
      <xdr:spPr>
        <a:xfrm>
          <a:off x="8639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81D60490-DEEA-447D-B5EC-BAD847334AA6}"/>
            </a:ext>
          </a:extLst>
        </xdr:cNvPr>
        <xdr:cNvSpPr/>
      </xdr:nvSpPr>
      <xdr:spPr>
        <a:xfrm>
          <a:off x="8639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9C3E875-821B-4A2E-A34C-CCFE0387E5A9}"/>
            </a:ext>
          </a:extLst>
        </xdr:cNvPr>
        <xdr:cNvSpPr/>
      </xdr:nvSpPr>
      <xdr:spPr>
        <a:xfrm>
          <a:off x="1273175" y="4184650"/>
          <a:ext cx="4241800"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D864A297-5D1D-4123-A81B-E58E78E57ECD}"/>
            </a:ext>
          </a:extLst>
        </xdr:cNvPr>
        <xdr:cNvSpPr/>
      </xdr:nvSpPr>
      <xdr:spPr>
        <a:xfrm>
          <a:off x="5781675" y="418465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27EA0880-EF64-4A03-A4BB-946F00C703E9}"/>
            </a:ext>
          </a:extLst>
        </xdr:cNvPr>
        <xdr:cNvSpPr/>
      </xdr:nvSpPr>
      <xdr:spPr>
        <a:xfrm>
          <a:off x="5781675"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E2D34551-5388-442A-9A1A-37FFD838DF90}"/>
            </a:ext>
          </a:extLst>
        </xdr:cNvPr>
        <xdr:cNvSpPr txBox="1"/>
      </xdr:nvSpPr>
      <xdr:spPr>
        <a:xfrm>
          <a:off x="5857875"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愛媛県平均、類似団体広より低い水準となった要因として、広見中学校建替えや保育所統廃合が挙げられる。今後も公共施設等総合管理計画において、公共施設の長寿命化、維持補修計画などを適正に行い、統合や複合化により施設総量を縮小、また将来の施設更新費用を縮減するよう努め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0B2BFDA-E847-4978-8FC0-C69D14747E00}"/>
            </a:ext>
          </a:extLst>
        </xdr:cNvPr>
        <xdr:cNvSpPr txBox="1"/>
      </xdr:nvSpPr>
      <xdr:spPr>
        <a:xfrm>
          <a:off x="1235075" y="3994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2ECD948-E709-4E56-960D-4F919FBAEE49}"/>
            </a:ext>
          </a:extLst>
        </xdr:cNvPr>
        <xdr:cNvCxnSpPr/>
      </xdr:nvCxnSpPr>
      <xdr:spPr>
        <a:xfrm>
          <a:off x="1273175"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D4A0D8B7-3146-43B3-9C0F-1619044575E8}"/>
            </a:ext>
          </a:extLst>
        </xdr:cNvPr>
        <xdr:cNvSpPr txBox="1"/>
      </xdr:nvSpPr>
      <xdr:spPr>
        <a:xfrm>
          <a:off x="850281"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4042515-EEF0-4FF7-BDCA-80936ED2EEEB}"/>
            </a:ext>
          </a:extLst>
        </xdr:cNvPr>
        <xdr:cNvCxnSpPr/>
      </xdr:nvCxnSpPr>
      <xdr:spPr>
        <a:xfrm>
          <a:off x="1273175"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8CE31AB2-1DF2-4D9F-934A-B03494BA063D}"/>
            </a:ext>
          </a:extLst>
        </xdr:cNvPr>
        <xdr:cNvSpPr txBox="1"/>
      </xdr:nvSpPr>
      <xdr:spPr>
        <a:xfrm>
          <a:off x="850281"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2DA49456-DA3B-4B2D-9EAA-7B50048B18CF}"/>
            </a:ext>
          </a:extLst>
        </xdr:cNvPr>
        <xdr:cNvCxnSpPr/>
      </xdr:nvCxnSpPr>
      <xdr:spPr>
        <a:xfrm>
          <a:off x="1273175"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84C728DE-E927-4CCF-B4AF-C72C1FFE5C81}"/>
            </a:ext>
          </a:extLst>
        </xdr:cNvPr>
        <xdr:cNvSpPr txBox="1"/>
      </xdr:nvSpPr>
      <xdr:spPr>
        <a:xfrm>
          <a:off x="85028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B91B7D9A-D457-43D5-9633-CFBC7C74B85C}"/>
            </a:ext>
          </a:extLst>
        </xdr:cNvPr>
        <xdr:cNvCxnSpPr/>
      </xdr:nvCxnSpPr>
      <xdr:spPr>
        <a:xfrm>
          <a:off x="1273175"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4075931A-2D51-4B27-AB8C-4A222239B7E1}"/>
            </a:ext>
          </a:extLst>
        </xdr:cNvPr>
        <xdr:cNvSpPr txBox="1"/>
      </xdr:nvSpPr>
      <xdr:spPr>
        <a:xfrm>
          <a:off x="850281"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96564585-5C14-4D19-9948-353A560B6238}"/>
            </a:ext>
          </a:extLst>
        </xdr:cNvPr>
        <xdr:cNvCxnSpPr/>
      </xdr:nvCxnSpPr>
      <xdr:spPr>
        <a:xfrm>
          <a:off x="1273175" y="49043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D295F233-8E93-425D-8888-6F8B2041EC98}"/>
            </a:ext>
          </a:extLst>
        </xdr:cNvPr>
        <xdr:cNvSpPr txBox="1"/>
      </xdr:nvSpPr>
      <xdr:spPr>
        <a:xfrm>
          <a:off x="850281" y="48105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9AE2A821-E506-44C8-B0A3-8653B7718585}"/>
            </a:ext>
          </a:extLst>
        </xdr:cNvPr>
        <xdr:cNvCxnSpPr/>
      </xdr:nvCxnSpPr>
      <xdr:spPr>
        <a:xfrm>
          <a:off x="1273175" y="45444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78D51A09-FC23-4E41-A0BB-78C23B4C825F}"/>
            </a:ext>
          </a:extLst>
        </xdr:cNvPr>
        <xdr:cNvSpPr txBox="1"/>
      </xdr:nvSpPr>
      <xdr:spPr>
        <a:xfrm>
          <a:off x="850281" y="44506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2D57F22-F0B6-47F9-9A48-6B9B66C8DBDB}"/>
            </a:ext>
          </a:extLst>
        </xdr:cNvPr>
        <xdr:cNvCxnSpPr/>
      </xdr:nvCxnSpPr>
      <xdr:spPr>
        <a:xfrm>
          <a:off x="1273175" y="41846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AA59A5D-D8E5-4929-8C12-76B9DC189824}"/>
            </a:ext>
          </a:extLst>
        </xdr:cNvPr>
        <xdr:cNvSpPr txBox="1"/>
      </xdr:nvSpPr>
      <xdr:spPr>
        <a:xfrm>
          <a:off x="850281" y="40908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9781165B-5C51-4FDB-8AAF-E9E8385776F8}"/>
            </a:ext>
          </a:extLst>
        </xdr:cNvPr>
        <xdr:cNvSpPr/>
      </xdr:nvSpPr>
      <xdr:spPr>
        <a:xfrm>
          <a:off x="1273175" y="4184650"/>
          <a:ext cx="4241800"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3" name="直線コネクタ 72">
          <a:extLst>
            <a:ext uri="{FF2B5EF4-FFF2-40B4-BE49-F238E27FC236}">
              <a16:creationId xmlns:a16="http://schemas.microsoft.com/office/drawing/2014/main" id="{B7979DA0-68DF-4134-B7B6-2E5574E9C543}"/>
            </a:ext>
          </a:extLst>
        </xdr:cNvPr>
        <xdr:cNvCxnSpPr/>
      </xdr:nvCxnSpPr>
      <xdr:spPr>
        <a:xfrm flipV="1">
          <a:off x="4766945" y="4436533"/>
          <a:ext cx="1270" cy="1605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4" name="有形固定資産減価償却率最小値テキスト">
          <a:extLst>
            <a:ext uri="{FF2B5EF4-FFF2-40B4-BE49-F238E27FC236}">
              <a16:creationId xmlns:a16="http://schemas.microsoft.com/office/drawing/2014/main" id="{92EC5C34-3409-45B9-B7D2-F9CD901B96B5}"/>
            </a:ext>
          </a:extLst>
        </xdr:cNvPr>
        <xdr:cNvSpPr txBox="1"/>
      </xdr:nvSpPr>
      <xdr:spPr>
        <a:xfrm>
          <a:off x="4816475" y="6048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5" name="直線コネクタ 74">
          <a:extLst>
            <a:ext uri="{FF2B5EF4-FFF2-40B4-BE49-F238E27FC236}">
              <a16:creationId xmlns:a16="http://schemas.microsoft.com/office/drawing/2014/main" id="{136BE32F-C727-47C4-8401-F6B60323F4B5}"/>
            </a:ext>
          </a:extLst>
        </xdr:cNvPr>
        <xdr:cNvCxnSpPr/>
      </xdr:nvCxnSpPr>
      <xdr:spPr>
        <a:xfrm>
          <a:off x="4676775" y="604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6" name="有形固定資産減価償却率最大値テキスト">
          <a:extLst>
            <a:ext uri="{FF2B5EF4-FFF2-40B4-BE49-F238E27FC236}">
              <a16:creationId xmlns:a16="http://schemas.microsoft.com/office/drawing/2014/main" id="{BE7F1D9B-CA72-429D-984F-3FC49AE277C4}"/>
            </a:ext>
          </a:extLst>
        </xdr:cNvPr>
        <xdr:cNvSpPr txBox="1"/>
      </xdr:nvSpPr>
      <xdr:spPr>
        <a:xfrm>
          <a:off x="4816475" y="420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7" name="直線コネクタ 76">
          <a:extLst>
            <a:ext uri="{FF2B5EF4-FFF2-40B4-BE49-F238E27FC236}">
              <a16:creationId xmlns:a16="http://schemas.microsoft.com/office/drawing/2014/main" id="{48DAE3AB-19E5-4C2F-8DEF-CAB863E9E799}"/>
            </a:ext>
          </a:extLst>
        </xdr:cNvPr>
        <xdr:cNvCxnSpPr/>
      </xdr:nvCxnSpPr>
      <xdr:spPr>
        <a:xfrm>
          <a:off x="4676775" y="443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8" name="有形固定資産減価償却率平均値テキスト">
          <a:extLst>
            <a:ext uri="{FF2B5EF4-FFF2-40B4-BE49-F238E27FC236}">
              <a16:creationId xmlns:a16="http://schemas.microsoft.com/office/drawing/2014/main" id="{E298826B-150D-41EA-95DD-40E1D38556C9}"/>
            </a:ext>
          </a:extLst>
        </xdr:cNvPr>
        <xdr:cNvSpPr txBox="1"/>
      </xdr:nvSpPr>
      <xdr:spPr>
        <a:xfrm>
          <a:off x="4816475" y="529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9" name="フローチャート: 判断 78">
          <a:extLst>
            <a:ext uri="{FF2B5EF4-FFF2-40B4-BE49-F238E27FC236}">
              <a16:creationId xmlns:a16="http://schemas.microsoft.com/office/drawing/2014/main" id="{688EA146-E59E-4F2C-B662-5C8B6B99ABB6}"/>
            </a:ext>
          </a:extLst>
        </xdr:cNvPr>
        <xdr:cNvSpPr/>
      </xdr:nvSpPr>
      <xdr:spPr>
        <a:xfrm>
          <a:off x="4714875" y="53181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0" name="フローチャート: 判断 79">
          <a:extLst>
            <a:ext uri="{FF2B5EF4-FFF2-40B4-BE49-F238E27FC236}">
              <a16:creationId xmlns:a16="http://schemas.microsoft.com/office/drawing/2014/main" id="{F5F45585-2D6F-4D17-9E28-D847B21E928A}"/>
            </a:ext>
          </a:extLst>
        </xdr:cNvPr>
        <xdr:cNvSpPr/>
      </xdr:nvSpPr>
      <xdr:spPr>
        <a:xfrm>
          <a:off x="4006850" y="530690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81" name="フローチャート: 判断 80">
          <a:extLst>
            <a:ext uri="{FF2B5EF4-FFF2-40B4-BE49-F238E27FC236}">
              <a16:creationId xmlns:a16="http://schemas.microsoft.com/office/drawing/2014/main" id="{891635A6-A195-4EEC-BD45-199B0CDEC0A4}"/>
            </a:ext>
          </a:extLst>
        </xdr:cNvPr>
        <xdr:cNvSpPr/>
      </xdr:nvSpPr>
      <xdr:spPr>
        <a:xfrm>
          <a:off x="3244850" y="531092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2" name="フローチャート: 判断 81">
          <a:extLst>
            <a:ext uri="{FF2B5EF4-FFF2-40B4-BE49-F238E27FC236}">
              <a16:creationId xmlns:a16="http://schemas.microsoft.com/office/drawing/2014/main" id="{4B331D35-0A6D-4C57-9868-7D0F7360C834}"/>
            </a:ext>
          </a:extLst>
        </xdr:cNvPr>
        <xdr:cNvSpPr/>
      </xdr:nvSpPr>
      <xdr:spPr>
        <a:xfrm>
          <a:off x="2482850" y="52533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3" name="フローチャート: 判断 82">
          <a:extLst>
            <a:ext uri="{FF2B5EF4-FFF2-40B4-BE49-F238E27FC236}">
              <a16:creationId xmlns:a16="http://schemas.microsoft.com/office/drawing/2014/main" id="{AA55084B-4DAE-414C-8486-8CF1D948F108}"/>
            </a:ext>
          </a:extLst>
        </xdr:cNvPr>
        <xdr:cNvSpPr/>
      </xdr:nvSpPr>
      <xdr:spPr>
        <a:xfrm>
          <a:off x="1720850" y="521335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1B621D3-FC23-47A3-B8AB-4705E2C5E8CF}"/>
            </a:ext>
          </a:extLst>
        </xdr:cNvPr>
        <xdr:cNvSpPr txBox="1"/>
      </xdr:nvSpPr>
      <xdr:spPr>
        <a:xfrm>
          <a:off x="4587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96B6C10-F6B1-4737-810E-5036664FDE77}"/>
            </a:ext>
          </a:extLst>
        </xdr:cNvPr>
        <xdr:cNvSpPr txBox="1"/>
      </xdr:nvSpPr>
      <xdr:spPr>
        <a:xfrm>
          <a:off x="3876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1A431B6-7C60-4019-93F7-37166F7C409B}"/>
            </a:ext>
          </a:extLst>
        </xdr:cNvPr>
        <xdr:cNvSpPr txBox="1"/>
      </xdr:nvSpPr>
      <xdr:spPr>
        <a:xfrm>
          <a:off x="3114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0AEDDEF-1644-4D25-93AC-2B9F05AA4A84}"/>
            </a:ext>
          </a:extLst>
        </xdr:cNvPr>
        <xdr:cNvSpPr txBox="1"/>
      </xdr:nvSpPr>
      <xdr:spPr>
        <a:xfrm>
          <a:off x="2352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FE868F9-EB5A-43E4-8E9F-9FCC979ECA1D}"/>
            </a:ext>
          </a:extLst>
        </xdr:cNvPr>
        <xdr:cNvSpPr txBox="1"/>
      </xdr:nvSpPr>
      <xdr:spPr>
        <a:xfrm>
          <a:off x="1590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9" name="楕円 88">
          <a:extLst>
            <a:ext uri="{FF2B5EF4-FFF2-40B4-BE49-F238E27FC236}">
              <a16:creationId xmlns:a16="http://schemas.microsoft.com/office/drawing/2014/main" id="{D5B5082B-1633-4739-B800-7725AD8FC56D}"/>
            </a:ext>
          </a:extLst>
        </xdr:cNvPr>
        <xdr:cNvSpPr/>
      </xdr:nvSpPr>
      <xdr:spPr>
        <a:xfrm>
          <a:off x="4714875" y="53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18855</xdr:rowOff>
    </xdr:from>
    <xdr:ext cx="405111" cy="259045"/>
    <xdr:sp macro="" textlink="">
      <xdr:nvSpPr>
        <xdr:cNvPr id="90" name="有形固定資産減価償却率該当値テキスト">
          <a:extLst>
            <a:ext uri="{FF2B5EF4-FFF2-40B4-BE49-F238E27FC236}">
              <a16:creationId xmlns:a16="http://schemas.microsoft.com/office/drawing/2014/main" id="{E2882BFC-F179-47C2-A8EB-170240E6DD62}"/>
            </a:ext>
          </a:extLst>
        </xdr:cNvPr>
        <xdr:cNvSpPr txBox="1"/>
      </xdr:nvSpPr>
      <xdr:spPr>
        <a:xfrm>
          <a:off x="4816475" y="516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118322</xdr:rowOff>
    </xdr:from>
    <xdr:to>
      <xdr:col>19</xdr:col>
      <xdr:colOff>187325</xdr:colOff>
      <xdr:row>32</xdr:row>
      <xdr:rowOff>48472</xdr:rowOff>
    </xdr:to>
    <xdr:sp macro="" textlink="">
      <xdr:nvSpPr>
        <xdr:cNvPr id="91" name="楕円 90">
          <a:extLst>
            <a:ext uri="{FF2B5EF4-FFF2-40B4-BE49-F238E27FC236}">
              <a16:creationId xmlns:a16="http://schemas.microsoft.com/office/drawing/2014/main" id="{8202018F-A949-4346-A341-A86304F51BD9}"/>
            </a:ext>
          </a:extLst>
        </xdr:cNvPr>
        <xdr:cNvSpPr/>
      </xdr:nvSpPr>
      <xdr:spPr>
        <a:xfrm>
          <a:off x="4006850" y="5433272"/>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169122</xdr:rowOff>
    </xdr:to>
    <xdr:cxnSp macro="">
      <xdr:nvCxnSpPr>
        <xdr:cNvPr id="92" name="直線コネクタ 91">
          <a:extLst>
            <a:ext uri="{FF2B5EF4-FFF2-40B4-BE49-F238E27FC236}">
              <a16:creationId xmlns:a16="http://schemas.microsoft.com/office/drawing/2014/main" id="{8293D010-3E6D-40E7-89D3-62966E465226}"/>
            </a:ext>
          </a:extLst>
        </xdr:cNvPr>
        <xdr:cNvCxnSpPr/>
      </xdr:nvCxnSpPr>
      <xdr:spPr>
        <a:xfrm flipV="1">
          <a:off x="4054475" y="5364903"/>
          <a:ext cx="714375" cy="1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93" name="楕円 92">
          <a:extLst>
            <a:ext uri="{FF2B5EF4-FFF2-40B4-BE49-F238E27FC236}">
              <a16:creationId xmlns:a16="http://schemas.microsoft.com/office/drawing/2014/main" id="{66179443-5440-4340-A276-B80C276E1341}"/>
            </a:ext>
          </a:extLst>
        </xdr:cNvPr>
        <xdr:cNvSpPr/>
      </xdr:nvSpPr>
      <xdr:spPr>
        <a:xfrm>
          <a:off x="3244850" y="539369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129540</xdr:rowOff>
    </xdr:from>
    <xdr:to>
      <xdr:col>19</xdr:col>
      <xdr:colOff>136525</xdr:colOff>
      <xdr:row>31</xdr:row>
      <xdr:rowOff>169122</xdr:rowOff>
    </xdr:to>
    <xdr:cxnSp macro="">
      <xdr:nvCxnSpPr>
        <xdr:cNvPr id="94" name="直線コネクタ 93">
          <a:extLst>
            <a:ext uri="{FF2B5EF4-FFF2-40B4-BE49-F238E27FC236}">
              <a16:creationId xmlns:a16="http://schemas.microsoft.com/office/drawing/2014/main" id="{C6C7E3D7-3E64-42CA-A1C9-6E8290B5C814}"/>
            </a:ext>
          </a:extLst>
        </xdr:cNvPr>
        <xdr:cNvCxnSpPr/>
      </xdr:nvCxnSpPr>
      <xdr:spPr>
        <a:xfrm>
          <a:off x="3292475" y="544449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95" name="楕円 94">
          <a:extLst>
            <a:ext uri="{FF2B5EF4-FFF2-40B4-BE49-F238E27FC236}">
              <a16:creationId xmlns:a16="http://schemas.microsoft.com/office/drawing/2014/main" id="{F4CCC117-DEA3-4C66-B6A5-5307FB07234A}"/>
            </a:ext>
          </a:extLst>
        </xdr:cNvPr>
        <xdr:cNvSpPr/>
      </xdr:nvSpPr>
      <xdr:spPr>
        <a:xfrm>
          <a:off x="2482850" y="536448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129540</xdr:rowOff>
    </xdr:to>
    <xdr:cxnSp macro="">
      <xdr:nvCxnSpPr>
        <xdr:cNvPr id="96" name="直線コネクタ 95">
          <a:extLst>
            <a:ext uri="{FF2B5EF4-FFF2-40B4-BE49-F238E27FC236}">
              <a16:creationId xmlns:a16="http://schemas.microsoft.com/office/drawing/2014/main" id="{7DC91BDF-A80A-46A7-9F81-2F84BB2671ED}"/>
            </a:ext>
          </a:extLst>
        </xdr:cNvPr>
        <xdr:cNvCxnSpPr/>
      </xdr:nvCxnSpPr>
      <xdr:spPr>
        <a:xfrm>
          <a:off x="2530475" y="541210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39158</xdr:rowOff>
    </xdr:from>
    <xdr:to>
      <xdr:col>7</xdr:col>
      <xdr:colOff>187325</xdr:colOff>
      <xdr:row>31</xdr:row>
      <xdr:rowOff>140758</xdr:rowOff>
    </xdr:to>
    <xdr:sp macro="" textlink="">
      <xdr:nvSpPr>
        <xdr:cNvPr id="97" name="楕円 96">
          <a:extLst>
            <a:ext uri="{FF2B5EF4-FFF2-40B4-BE49-F238E27FC236}">
              <a16:creationId xmlns:a16="http://schemas.microsoft.com/office/drawing/2014/main" id="{0FDCB28E-63C3-48B5-9A0F-037698D38F71}"/>
            </a:ext>
          </a:extLst>
        </xdr:cNvPr>
        <xdr:cNvSpPr/>
      </xdr:nvSpPr>
      <xdr:spPr>
        <a:xfrm>
          <a:off x="1720850" y="5354108"/>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89958</xdr:rowOff>
    </xdr:from>
    <xdr:to>
      <xdr:col>11</xdr:col>
      <xdr:colOff>136525</xdr:colOff>
      <xdr:row>31</xdr:row>
      <xdr:rowOff>97155</xdr:rowOff>
    </xdr:to>
    <xdr:cxnSp macro="">
      <xdr:nvCxnSpPr>
        <xdr:cNvPr id="98" name="直線コネクタ 97">
          <a:extLst>
            <a:ext uri="{FF2B5EF4-FFF2-40B4-BE49-F238E27FC236}">
              <a16:creationId xmlns:a16="http://schemas.microsoft.com/office/drawing/2014/main" id="{E42C7954-6B74-4275-B394-3480A977BDC2}"/>
            </a:ext>
          </a:extLst>
        </xdr:cNvPr>
        <xdr:cNvCxnSpPr/>
      </xdr:nvCxnSpPr>
      <xdr:spPr>
        <a:xfrm>
          <a:off x="1768475" y="5408083"/>
          <a:ext cx="762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9" name="n_1aveValue有形固定資産減価償却率">
          <a:extLst>
            <a:ext uri="{FF2B5EF4-FFF2-40B4-BE49-F238E27FC236}">
              <a16:creationId xmlns:a16="http://schemas.microsoft.com/office/drawing/2014/main" id="{65C4457B-AB5D-4FF3-A165-5B442991F4FA}"/>
            </a:ext>
          </a:extLst>
        </xdr:cNvPr>
        <xdr:cNvSpPr txBox="1"/>
      </xdr:nvSpPr>
      <xdr:spPr>
        <a:xfrm>
          <a:off x="3839219" y="508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100" name="n_2aveValue有形固定資産減価償却率">
          <a:extLst>
            <a:ext uri="{FF2B5EF4-FFF2-40B4-BE49-F238E27FC236}">
              <a16:creationId xmlns:a16="http://schemas.microsoft.com/office/drawing/2014/main" id="{F20AD173-E011-4890-BAA4-F28659394015}"/>
            </a:ext>
          </a:extLst>
        </xdr:cNvPr>
        <xdr:cNvSpPr txBox="1"/>
      </xdr:nvSpPr>
      <xdr:spPr>
        <a:xfrm>
          <a:off x="3093094" y="508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101" name="n_3aveValue有形固定資産減価償却率">
          <a:extLst>
            <a:ext uri="{FF2B5EF4-FFF2-40B4-BE49-F238E27FC236}">
              <a16:creationId xmlns:a16="http://schemas.microsoft.com/office/drawing/2014/main" id="{543DA623-5920-464F-A596-76FB7728C41F}"/>
            </a:ext>
          </a:extLst>
        </xdr:cNvPr>
        <xdr:cNvSpPr txBox="1"/>
      </xdr:nvSpPr>
      <xdr:spPr>
        <a:xfrm>
          <a:off x="233109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2" name="n_4aveValue有形固定資産減価償却率">
          <a:extLst>
            <a:ext uri="{FF2B5EF4-FFF2-40B4-BE49-F238E27FC236}">
              <a16:creationId xmlns:a16="http://schemas.microsoft.com/office/drawing/2014/main" id="{98246D31-EA81-456B-92A6-1A94D87EB3D7}"/>
            </a:ext>
          </a:extLst>
        </xdr:cNvPr>
        <xdr:cNvSpPr txBox="1"/>
      </xdr:nvSpPr>
      <xdr:spPr>
        <a:xfrm>
          <a:off x="1569094" y="49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39599</xdr:rowOff>
    </xdr:from>
    <xdr:ext cx="405111" cy="259045"/>
    <xdr:sp macro="" textlink="">
      <xdr:nvSpPr>
        <xdr:cNvPr id="103" name="n_1mainValue有形固定資産減価償却率">
          <a:extLst>
            <a:ext uri="{FF2B5EF4-FFF2-40B4-BE49-F238E27FC236}">
              <a16:creationId xmlns:a16="http://schemas.microsoft.com/office/drawing/2014/main" id="{014F4FE4-890C-4CA6-9C58-20A31D464DAB}"/>
            </a:ext>
          </a:extLst>
        </xdr:cNvPr>
        <xdr:cNvSpPr txBox="1"/>
      </xdr:nvSpPr>
      <xdr:spPr>
        <a:xfrm>
          <a:off x="3839219"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104" name="n_2mainValue有形固定資産減価償却率">
          <a:extLst>
            <a:ext uri="{FF2B5EF4-FFF2-40B4-BE49-F238E27FC236}">
              <a16:creationId xmlns:a16="http://schemas.microsoft.com/office/drawing/2014/main" id="{301C4519-966C-4AB9-8762-D18F29FB8741}"/>
            </a:ext>
          </a:extLst>
        </xdr:cNvPr>
        <xdr:cNvSpPr txBox="1"/>
      </xdr:nvSpPr>
      <xdr:spPr>
        <a:xfrm>
          <a:off x="3093094"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5" name="n_3mainValue有形固定資産減価償却率">
          <a:extLst>
            <a:ext uri="{FF2B5EF4-FFF2-40B4-BE49-F238E27FC236}">
              <a16:creationId xmlns:a16="http://schemas.microsoft.com/office/drawing/2014/main" id="{4B33D571-2F9E-455F-9B46-287DEAC458BB}"/>
            </a:ext>
          </a:extLst>
        </xdr:cNvPr>
        <xdr:cNvSpPr txBox="1"/>
      </xdr:nvSpPr>
      <xdr:spPr>
        <a:xfrm>
          <a:off x="2331094" y="545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131885</xdr:rowOff>
    </xdr:from>
    <xdr:ext cx="405111" cy="259045"/>
    <xdr:sp macro="" textlink="">
      <xdr:nvSpPr>
        <xdr:cNvPr id="106" name="n_4mainValue有形固定資産減価償却率">
          <a:extLst>
            <a:ext uri="{FF2B5EF4-FFF2-40B4-BE49-F238E27FC236}">
              <a16:creationId xmlns:a16="http://schemas.microsoft.com/office/drawing/2014/main" id="{312D3531-8BA4-4838-BF6C-1BB44C110BA5}"/>
            </a:ext>
          </a:extLst>
        </xdr:cNvPr>
        <xdr:cNvSpPr txBox="1"/>
      </xdr:nvSpPr>
      <xdr:spPr>
        <a:xfrm>
          <a:off x="1569094" y="54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DA07402-487B-4B85-88E2-A278BF948B16}"/>
            </a:ext>
          </a:extLst>
        </xdr:cNvPr>
        <xdr:cNvSpPr/>
      </xdr:nvSpPr>
      <xdr:spPr>
        <a:xfrm>
          <a:off x="11306175" y="3578225"/>
          <a:ext cx="4244975" cy="225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361844D-68F2-4AEF-8CED-A4FE9048E3E6}"/>
            </a:ext>
          </a:extLst>
        </xdr:cNvPr>
        <xdr:cNvSpPr/>
      </xdr:nvSpPr>
      <xdr:spPr>
        <a:xfrm>
          <a:off x="12376418" y="3856292"/>
          <a:ext cx="10376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BC0D295-4D90-4063-A164-507CBA32169F}"/>
            </a:ext>
          </a:extLst>
        </xdr:cNvPr>
        <xdr:cNvSpPr/>
      </xdr:nvSpPr>
      <xdr:spPr>
        <a:xfrm>
          <a:off x="13821315" y="383962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42A1DFD-E336-4EA9-B134-EC266BCD3F78}"/>
            </a:ext>
          </a:extLst>
        </xdr:cNvPr>
        <xdr:cNvSpPr/>
      </xdr:nvSpPr>
      <xdr:spPr>
        <a:xfrm>
          <a:off x="15497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18337F0-CA96-4B2C-9E94-7564B3093262}"/>
            </a:ext>
          </a:extLst>
        </xdr:cNvPr>
        <xdr:cNvSpPr/>
      </xdr:nvSpPr>
      <xdr:spPr>
        <a:xfrm>
          <a:off x="15497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6AA3E37-C30B-4BE9-BC80-EB4F1AF90460}"/>
            </a:ext>
          </a:extLst>
        </xdr:cNvPr>
        <xdr:cNvSpPr/>
      </xdr:nvSpPr>
      <xdr:spPr>
        <a:xfrm>
          <a:off x="17021175"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939532C-B1CB-4FC3-9EF4-6653BCA6228B}"/>
            </a:ext>
          </a:extLst>
        </xdr:cNvPr>
        <xdr:cNvSpPr/>
      </xdr:nvSpPr>
      <xdr:spPr>
        <a:xfrm>
          <a:off x="17021175"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869E94D-8D68-419E-90B3-B3AD61C92EAD}"/>
            </a:ext>
          </a:extLst>
        </xdr:cNvPr>
        <xdr:cNvSpPr/>
      </xdr:nvSpPr>
      <xdr:spPr>
        <a:xfrm>
          <a:off x="1867535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2FCEECF-1A43-4D74-8B3E-84B4E9F93DA8}"/>
            </a:ext>
          </a:extLst>
        </xdr:cNvPr>
        <xdr:cNvSpPr/>
      </xdr:nvSpPr>
      <xdr:spPr>
        <a:xfrm>
          <a:off x="18675350" y="380365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A277CD0-692B-4FDF-BE84-CA3EA70A90FB}"/>
            </a:ext>
          </a:extLst>
        </xdr:cNvPr>
        <xdr:cNvSpPr/>
      </xdr:nvSpPr>
      <xdr:spPr>
        <a:xfrm>
          <a:off x="11306175" y="4184650"/>
          <a:ext cx="4244975"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7E488DC-452F-4F5C-A454-2AB95ECC38F2}"/>
            </a:ext>
          </a:extLst>
        </xdr:cNvPr>
        <xdr:cNvSpPr/>
      </xdr:nvSpPr>
      <xdr:spPr>
        <a:xfrm>
          <a:off x="15817850" y="418465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0348636-DDFF-42FD-AB83-02E332F4757F}"/>
            </a:ext>
          </a:extLst>
        </xdr:cNvPr>
        <xdr:cNvSpPr/>
      </xdr:nvSpPr>
      <xdr:spPr>
        <a:xfrm>
          <a:off x="1581785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E8C65F5-BC0F-48FD-BA45-14594521189E}"/>
            </a:ext>
          </a:extLst>
        </xdr:cNvPr>
        <xdr:cNvSpPr txBox="1"/>
      </xdr:nvSpPr>
      <xdr:spPr>
        <a:xfrm>
          <a:off x="15894050" y="4473575"/>
          <a:ext cx="4556125"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類似団体とほぼ同水準であったが、大型建設事業（中学校、保育所等）の実施による地方債発行額増加による地方債現在高の増加、また地方交付税の減少により比率が上昇している。令和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年度中学校建替え事業が完了することから翌年度も比率の上昇が見込まれる。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計画的な地方債の償還及び減債基金、公共施設等整備管理基金など充当可能基金への積立を行い、比率の上昇抑制に努める。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7D9F964-68F2-4716-9E43-0E8DBA4E9223}"/>
            </a:ext>
          </a:extLst>
        </xdr:cNvPr>
        <xdr:cNvSpPr txBox="1"/>
      </xdr:nvSpPr>
      <xdr:spPr>
        <a:xfrm>
          <a:off x="11268075" y="39941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215D4E6-68AC-4C71-8B0D-735B546F988B}"/>
            </a:ext>
          </a:extLst>
        </xdr:cNvPr>
        <xdr:cNvCxnSpPr/>
      </xdr:nvCxnSpPr>
      <xdr:spPr>
        <a:xfrm>
          <a:off x="11306175" y="634047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4E197AD-6DD3-4E27-A299-804CE8789A5F}"/>
            </a:ext>
          </a:extLst>
        </xdr:cNvPr>
        <xdr:cNvSpPr txBox="1"/>
      </xdr:nvSpPr>
      <xdr:spPr>
        <a:xfrm>
          <a:off x="1075985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59E7E08-CA67-440C-AC25-07CC74E81C63}"/>
            </a:ext>
          </a:extLst>
        </xdr:cNvPr>
        <xdr:cNvCxnSpPr/>
      </xdr:nvCxnSpPr>
      <xdr:spPr>
        <a:xfrm>
          <a:off x="11306175" y="6035222"/>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7B54A72A-8446-42A4-8761-85F67A6BD9F6}"/>
            </a:ext>
          </a:extLst>
        </xdr:cNvPr>
        <xdr:cNvSpPr txBox="1"/>
      </xdr:nvSpPr>
      <xdr:spPr>
        <a:xfrm>
          <a:off x="10759851" y="59414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893616CB-4193-4A39-A9BB-36260B95CB70}"/>
            </a:ext>
          </a:extLst>
        </xdr:cNvPr>
        <xdr:cNvCxnSpPr/>
      </xdr:nvCxnSpPr>
      <xdr:spPr>
        <a:xfrm>
          <a:off x="11306175" y="5726793"/>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F639D530-287E-4DFB-B65C-7C1E24F940AD}"/>
            </a:ext>
          </a:extLst>
        </xdr:cNvPr>
        <xdr:cNvSpPr txBox="1"/>
      </xdr:nvSpPr>
      <xdr:spPr>
        <a:xfrm>
          <a:off x="10831986" y="5632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4268B9FC-B01E-4F7E-A2E9-07B6866C0257}"/>
            </a:ext>
          </a:extLst>
        </xdr:cNvPr>
        <xdr:cNvCxnSpPr/>
      </xdr:nvCxnSpPr>
      <xdr:spPr>
        <a:xfrm>
          <a:off x="11306175" y="5418364"/>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48638EF4-AD76-4A77-A569-BB3DA187B35B}"/>
            </a:ext>
          </a:extLst>
        </xdr:cNvPr>
        <xdr:cNvSpPr txBox="1"/>
      </xdr:nvSpPr>
      <xdr:spPr>
        <a:xfrm>
          <a:off x="10831986" y="532456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EEDD1101-3B26-4766-A475-8F6835B84B79}"/>
            </a:ext>
          </a:extLst>
        </xdr:cNvPr>
        <xdr:cNvCxnSpPr/>
      </xdr:nvCxnSpPr>
      <xdr:spPr>
        <a:xfrm>
          <a:off x="11306175" y="5106761"/>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7FAF9A1B-3258-4DFD-A096-0F840496F001}"/>
            </a:ext>
          </a:extLst>
        </xdr:cNvPr>
        <xdr:cNvSpPr txBox="1"/>
      </xdr:nvSpPr>
      <xdr:spPr>
        <a:xfrm>
          <a:off x="10831986"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F52436BA-E2F9-42F3-B9CF-68FA6F6A0E6F}"/>
            </a:ext>
          </a:extLst>
        </xdr:cNvPr>
        <xdr:cNvCxnSpPr/>
      </xdr:nvCxnSpPr>
      <xdr:spPr>
        <a:xfrm>
          <a:off x="11306175" y="4798332"/>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7C80A47D-6CA3-4E73-A0D7-72E53386EEA3}"/>
            </a:ext>
          </a:extLst>
        </xdr:cNvPr>
        <xdr:cNvSpPr txBox="1"/>
      </xdr:nvSpPr>
      <xdr:spPr>
        <a:xfrm>
          <a:off x="10831986"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C1F016DC-2F23-49C7-9B67-649F311A6FA4}"/>
            </a:ext>
          </a:extLst>
        </xdr:cNvPr>
        <xdr:cNvCxnSpPr/>
      </xdr:nvCxnSpPr>
      <xdr:spPr>
        <a:xfrm>
          <a:off x="11306175" y="4493078"/>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20903400-CD8F-4C01-96AD-854A2691B2B2}"/>
            </a:ext>
          </a:extLst>
        </xdr:cNvPr>
        <xdr:cNvSpPr txBox="1"/>
      </xdr:nvSpPr>
      <xdr:spPr>
        <a:xfrm>
          <a:off x="1093775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C9D0C1C-7DEB-42B9-B481-C75B2AE12687}"/>
            </a:ext>
          </a:extLst>
        </xdr:cNvPr>
        <xdr:cNvCxnSpPr/>
      </xdr:nvCxnSpPr>
      <xdr:spPr>
        <a:xfrm>
          <a:off x="11306175" y="4184650"/>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626FA06-3696-4957-AE8B-256B64C1A9B7}"/>
            </a:ext>
          </a:extLst>
        </xdr:cNvPr>
        <xdr:cNvSpPr/>
      </xdr:nvSpPr>
      <xdr:spPr>
        <a:xfrm>
          <a:off x="11306175" y="4184650"/>
          <a:ext cx="4244975"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7" name="直線コネクタ 136">
          <a:extLst>
            <a:ext uri="{FF2B5EF4-FFF2-40B4-BE49-F238E27FC236}">
              <a16:creationId xmlns:a16="http://schemas.microsoft.com/office/drawing/2014/main" id="{3BC8A565-80E3-4276-B964-37AAD6C91531}"/>
            </a:ext>
          </a:extLst>
        </xdr:cNvPr>
        <xdr:cNvCxnSpPr/>
      </xdr:nvCxnSpPr>
      <xdr:spPr>
        <a:xfrm flipV="1">
          <a:off x="14796770" y="449307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8" name="債務償還比率最小値テキスト">
          <a:extLst>
            <a:ext uri="{FF2B5EF4-FFF2-40B4-BE49-F238E27FC236}">
              <a16:creationId xmlns:a16="http://schemas.microsoft.com/office/drawing/2014/main" id="{44224C64-42A8-4770-A5BC-86937831FC4B}"/>
            </a:ext>
          </a:extLst>
        </xdr:cNvPr>
        <xdr:cNvSpPr txBox="1"/>
      </xdr:nvSpPr>
      <xdr:spPr>
        <a:xfrm>
          <a:off x="14849475" y="59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9" name="直線コネクタ 138">
          <a:extLst>
            <a:ext uri="{FF2B5EF4-FFF2-40B4-BE49-F238E27FC236}">
              <a16:creationId xmlns:a16="http://schemas.microsoft.com/office/drawing/2014/main" id="{36693684-3150-4FAC-A184-86C1B04CF88B}"/>
            </a:ext>
          </a:extLst>
        </xdr:cNvPr>
        <xdr:cNvCxnSpPr/>
      </xdr:nvCxnSpPr>
      <xdr:spPr>
        <a:xfrm>
          <a:off x="14712950" y="597261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73457E5C-BE14-4973-A3BB-A963D5E407C4}"/>
            </a:ext>
          </a:extLst>
        </xdr:cNvPr>
        <xdr:cNvSpPr txBox="1"/>
      </xdr:nvSpPr>
      <xdr:spPr>
        <a:xfrm>
          <a:off x="14849475"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F0425C9F-2C8E-41CE-8F65-3CD6EAC448C0}"/>
            </a:ext>
          </a:extLst>
        </xdr:cNvPr>
        <xdr:cNvCxnSpPr/>
      </xdr:nvCxnSpPr>
      <xdr:spPr>
        <a:xfrm>
          <a:off x="14712950" y="449307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42" name="債務償還比率平均値テキスト">
          <a:extLst>
            <a:ext uri="{FF2B5EF4-FFF2-40B4-BE49-F238E27FC236}">
              <a16:creationId xmlns:a16="http://schemas.microsoft.com/office/drawing/2014/main" id="{7EF545E9-9EC0-4B7E-9115-17C797B573AF}"/>
            </a:ext>
          </a:extLst>
        </xdr:cNvPr>
        <xdr:cNvSpPr txBox="1"/>
      </xdr:nvSpPr>
      <xdr:spPr>
        <a:xfrm>
          <a:off x="14849475" y="4828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3" name="フローチャート: 判断 142">
          <a:extLst>
            <a:ext uri="{FF2B5EF4-FFF2-40B4-BE49-F238E27FC236}">
              <a16:creationId xmlns:a16="http://schemas.microsoft.com/office/drawing/2014/main" id="{665CE9C4-D802-46A0-810C-7AF1E58A99AA}"/>
            </a:ext>
          </a:extLst>
        </xdr:cNvPr>
        <xdr:cNvSpPr/>
      </xdr:nvSpPr>
      <xdr:spPr>
        <a:xfrm>
          <a:off x="14751050" y="497361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4" name="フローチャート: 判断 143">
          <a:extLst>
            <a:ext uri="{FF2B5EF4-FFF2-40B4-BE49-F238E27FC236}">
              <a16:creationId xmlns:a16="http://schemas.microsoft.com/office/drawing/2014/main" id="{EDFEA7C6-425B-4D38-9B09-49EFF94EA2CD}"/>
            </a:ext>
          </a:extLst>
        </xdr:cNvPr>
        <xdr:cNvSpPr/>
      </xdr:nvSpPr>
      <xdr:spPr>
        <a:xfrm>
          <a:off x="14036675" y="4968830"/>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5" name="フローチャート: 判断 144">
          <a:extLst>
            <a:ext uri="{FF2B5EF4-FFF2-40B4-BE49-F238E27FC236}">
              <a16:creationId xmlns:a16="http://schemas.microsoft.com/office/drawing/2014/main" id="{A3951FDA-975A-4533-A1C0-134A58064DAF}"/>
            </a:ext>
          </a:extLst>
        </xdr:cNvPr>
        <xdr:cNvSpPr/>
      </xdr:nvSpPr>
      <xdr:spPr>
        <a:xfrm>
          <a:off x="13274675" y="51825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6" name="フローチャート: 判断 145">
          <a:extLst>
            <a:ext uri="{FF2B5EF4-FFF2-40B4-BE49-F238E27FC236}">
              <a16:creationId xmlns:a16="http://schemas.microsoft.com/office/drawing/2014/main" id="{7C9E4724-3000-415F-B487-7211B733F0C4}"/>
            </a:ext>
          </a:extLst>
        </xdr:cNvPr>
        <xdr:cNvSpPr/>
      </xdr:nvSpPr>
      <xdr:spPr>
        <a:xfrm>
          <a:off x="12512675" y="524209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7" name="フローチャート: 判断 146">
          <a:extLst>
            <a:ext uri="{FF2B5EF4-FFF2-40B4-BE49-F238E27FC236}">
              <a16:creationId xmlns:a16="http://schemas.microsoft.com/office/drawing/2014/main" id="{AC0B41CC-0F90-4021-9B12-4A8FC31A008F}"/>
            </a:ext>
          </a:extLst>
        </xdr:cNvPr>
        <xdr:cNvSpPr/>
      </xdr:nvSpPr>
      <xdr:spPr>
        <a:xfrm>
          <a:off x="11750675" y="515212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90B8EA6-EC83-422D-AF40-6C4C420AFFC5}"/>
            </a:ext>
          </a:extLst>
        </xdr:cNvPr>
        <xdr:cNvSpPr txBox="1"/>
      </xdr:nvSpPr>
      <xdr:spPr>
        <a:xfrm>
          <a:off x="14620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433B8E8-C8FE-4AE9-BCBF-01C729609241}"/>
            </a:ext>
          </a:extLst>
        </xdr:cNvPr>
        <xdr:cNvSpPr txBox="1"/>
      </xdr:nvSpPr>
      <xdr:spPr>
        <a:xfrm>
          <a:off x="13912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090F691-C8BF-4B6C-A3E3-2CC55B0CCF22}"/>
            </a:ext>
          </a:extLst>
        </xdr:cNvPr>
        <xdr:cNvSpPr txBox="1"/>
      </xdr:nvSpPr>
      <xdr:spPr>
        <a:xfrm>
          <a:off x="13150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E887C79-AFDA-4BF5-976F-F0C57BAA6121}"/>
            </a:ext>
          </a:extLst>
        </xdr:cNvPr>
        <xdr:cNvSpPr txBox="1"/>
      </xdr:nvSpPr>
      <xdr:spPr>
        <a:xfrm>
          <a:off x="12388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33120C1-2905-450A-AAE6-5B9840E69221}"/>
            </a:ext>
          </a:extLst>
        </xdr:cNvPr>
        <xdr:cNvSpPr txBox="1"/>
      </xdr:nvSpPr>
      <xdr:spPr>
        <a:xfrm>
          <a:off x="11626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31514</xdr:rowOff>
    </xdr:from>
    <xdr:to>
      <xdr:col>76</xdr:col>
      <xdr:colOff>73025</xdr:colOff>
      <xdr:row>30</xdr:row>
      <xdr:rowOff>133114</xdr:rowOff>
    </xdr:to>
    <xdr:sp macro="" textlink="">
      <xdr:nvSpPr>
        <xdr:cNvPr id="153" name="楕円 152">
          <a:extLst>
            <a:ext uri="{FF2B5EF4-FFF2-40B4-BE49-F238E27FC236}">
              <a16:creationId xmlns:a16="http://schemas.microsoft.com/office/drawing/2014/main" id="{58637B9A-DE3C-43A3-85BF-50A20055E5AE}"/>
            </a:ext>
          </a:extLst>
        </xdr:cNvPr>
        <xdr:cNvSpPr/>
      </xdr:nvSpPr>
      <xdr:spPr>
        <a:xfrm>
          <a:off x="14751050" y="517818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9941</xdr:rowOff>
    </xdr:from>
    <xdr:ext cx="469744" cy="259045"/>
    <xdr:sp macro="" textlink="">
      <xdr:nvSpPr>
        <xdr:cNvPr id="154" name="債務償還比率該当値テキスト">
          <a:extLst>
            <a:ext uri="{FF2B5EF4-FFF2-40B4-BE49-F238E27FC236}">
              <a16:creationId xmlns:a16="http://schemas.microsoft.com/office/drawing/2014/main" id="{95A27061-531C-49AB-993A-C3D392551B76}"/>
            </a:ext>
          </a:extLst>
        </xdr:cNvPr>
        <xdr:cNvSpPr txBox="1"/>
      </xdr:nvSpPr>
      <xdr:spPr>
        <a:xfrm>
          <a:off x="14849475" y="515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153425</xdr:rowOff>
    </xdr:from>
    <xdr:to>
      <xdr:col>72</xdr:col>
      <xdr:colOff>123825</xdr:colOff>
      <xdr:row>29</xdr:row>
      <xdr:rowOff>83575</xdr:rowOff>
    </xdr:to>
    <xdr:sp macro="" textlink="">
      <xdr:nvSpPr>
        <xdr:cNvPr id="155" name="楕円 154">
          <a:extLst>
            <a:ext uri="{FF2B5EF4-FFF2-40B4-BE49-F238E27FC236}">
              <a16:creationId xmlns:a16="http://schemas.microsoft.com/office/drawing/2014/main" id="{4BD93349-B8FE-4E81-8AC2-1EB8B631B133}"/>
            </a:ext>
          </a:extLst>
        </xdr:cNvPr>
        <xdr:cNvSpPr/>
      </xdr:nvSpPr>
      <xdr:spPr>
        <a:xfrm>
          <a:off x="14036675" y="4954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32775</xdr:rowOff>
    </xdr:from>
    <xdr:to>
      <xdr:col>76</xdr:col>
      <xdr:colOff>22225</xdr:colOff>
      <xdr:row>30</xdr:row>
      <xdr:rowOff>82314</xdr:rowOff>
    </xdr:to>
    <xdr:cxnSp macro="">
      <xdr:nvCxnSpPr>
        <xdr:cNvPr id="156" name="直線コネクタ 155">
          <a:extLst>
            <a:ext uri="{FF2B5EF4-FFF2-40B4-BE49-F238E27FC236}">
              <a16:creationId xmlns:a16="http://schemas.microsoft.com/office/drawing/2014/main" id="{6C1A5F5B-4DA2-467D-BFE9-8F79EB03E2D0}"/>
            </a:ext>
          </a:extLst>
        </xdr:cNvPr>
        <xdr:cNvCxnSpPr/>
      </xdr:nvCxnSpPr>
      <xdr:spPr>
        <a:xfrm>
          <a:off x="14087475" y="5008000"/>
          <a:ext cx="711200" cy="2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19023</xdr:rowOff>
    </xdr:from>
    <xdr:to>
      <xdr:col>68</xdr:col>
      <xdr:colOff>123825</xdr:colOff>
      <xdr:row>30</xdr:row>
      <xdr:rowOff>120623</xdr:rowOff>
    </xdr:to>
    <xdr:sp macro="" textlink="">
      <xdr:nvSpPr>
        <xdr:cNvPr id="157" name="楕円 156">
          <a:extLst>
            <a:ext uri="{FF2B5EF4-FFF2-40B4-BE49-F238E27FC236}">
              <a16:creationId xmlns:a16="http://schemas.microsoft.com/office/drawing/2014/main" id="{33DC6C31-FD25-457F-B431-67FE75874723}"/>
            </a:ext>
          </a:extLst>
        </xdr:cNvPr>
        <xdr:cNvSpPr/>
      </xdr:nvSpPr>
      <xdr:spPr>
        <a:xfrm>
          <a:off x="13274675" y="51625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32775</xdr:rowOff>
    </xdr:from>
    <xdr:to>
      <xdr:col>72</xdr:col>
      <xdr:colOff>73025</xdr:colOff>
      <xdr:row>30</xdr:row>
      <xdr:rowOff>69823</xdr:rowOff>
    </xdr:to>
    <xdr:cxnSp macro="">
      <xdr:nvCxnSpPr>
        <xdr:cNvPr id="158" name="直線コネクタ 157">
          <a:extLst>
            <a:ext uri="{FF2B5EF4-FFF2-40B4-BE49-F238E27FC236}">
              <a16:creationId xmlns:a16="http://schemas.microsoft.com/office/drawing/2014/main" id="{961B6A57-C2FF-4805-82DB-171D98C74A08}"/>
            </a:ext>
          </a:extLst>
        </xdr:cNvPr>
        <xdr:cNvCxnSpPr/>
      </xdr:nvCxnSpPr>
      <xdr:spPr>
        <a:xfrm flipV="1">
          <a:off x="13325475" y="5008000"/>
          <a:ext cx="762000" cy="20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19794</xdr:rowOff>
    </xdr:from>
    <xdr:to>
      <xdr:col>64</xdr:col>
      <xdr:colOff>123825</xdr:colOff>
      <xdr:row>30</xdr:row>
      <xdr:rowOff>121394</xdr:rowOff>
    </xdr:to>
    <xdr:sp macro="" textlink="">
      <xdr:nvSpPr>
        <xdr:cNvPr id="159" name="楕円 158">
          <a:extLst>
            <a:ext uri="{FF2B5EF4-FFF2-40B4-BE49-F238E27FC236}">
              <a16:creationId xmlns:a16="http://schemas.microsoft.com/office/drawing/2014/main" id="{08E33B1A-8F9B-45AD-9F84-E8985143BC60}"/>
            </a:ext>
          </a:extLst>
        </xdr:cNvPr>
        <xdr:cNvSpPr/>
      </xdr:nvSpPr>
      <xdr:spPr>
        <a:xfrm>
          <a:off x="12512675" y="51632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69823</xdr:rowOff>
    </xdr:from>
    <xdr:to>
      <xdr:col>68</xdr:col>
      <xdr:colOff>73025</xdr:colOff>
      <xdr:row>30</xdr:row>
      <xdr:rowOff>70594</xdr:rowOff>
    </xdr:to>
    <xdr:cxnSp macro="">
      <xdr:nvCxnSpPr>
        <xdr:cNvPr id="160" name="直線コネクタ 159">
          <a:extLst>
            <a:ext uri="{FF2B5EF4-FFF2-40B4-BE49-F238E27FC236}">
              <a16:creationId xmlns:a16="http://schemas.microsoft.com/office/drawing/2014/main" id="{A22B749E-0884-4C27-9CBE-B7BB96F0387A}"/>
            </a:ext>
          </a:extLst>
        </xdr:cNvPr>
        <xdr:cNvCxnSpPr/>
      </xdr:nvCxnSpPr>
      <xdr:spPr>
        <a:xfrm flipV="1">
          <a:off x="12563475" y="5216498"/>
          <a:ext cx="762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43851</xdr:rowOff>
    </xdr:from>
    <xdr:to>
      <xdr:col>60</xdr:col>
      <xdr:colOff>123825</xdr:colOff>
      <xdr:row>30</xdr:row>
      <xdr:rowOff>145451</xdr:rowOff>
    </xdr:to>
    <xdr:sp macro="" textlink="">
      <xdr:nvSpPr>
        <xdr:cNvPr id="161" name="楕円 160">
          <a:extLst>
            <a:ext uri="{FF2B5EF4-FFF2-40B4-BE49-F238E27FC236}">
              <a16:creationId xmlns:a16="http://schemas.microsoft.com/office/drawing/2014/main" id="{488AF2C6-4F05-4580-80A2-50832525C49A}"/>
            </a:ext>
          </a:extLst>
        </xdr:cNvPr>
        <xdr:cNvSpPr/>
      </xdr:nvSpPr>
      <xdr:spPr>
        <a:xfrm>
          <a:off x="11750675" y="5190526"/>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70594</xdr:rowOff>
    </xdr:from>
    <xdr:to>
      <xdr:col>64</xdr:col>
      <xdr:colOff>73025</xdr:colOff>
      <xdr:row>30</xdr:row>
      <xdr:rowOff>94651</xdr:rowOff>
    </xdr:to>
    <xdr:cxnSp macro="">
      <xdr:nvCxnSpPr>
        <xdr:cNvPr id="162" name="直線コネクタ 161">
          <a:extLst>
            <a:ext uri="{FF2B5EF4-FFF2-40B4-BE49-F238E27FC236}">
              <a16:creationId xmlns:a16="http://schemas.microsoft.com/office/drawing/2014/main" id="{3278C13D-F558-4327-BEDB-51F4985E79E6}"/>
            </a:ext>
          </a:extLst>
        </xdr:cNvPr>
        <xdr:cNvCxnSpPr/>
      </xdr:nvCxnSpPr>
      <xdr:spPr>
        <a:xfrm flipV="1">
          <a:off x="11801475" y="5217269"/>
          <a:ext cx="762000" cy="2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63" name="n_1aveValue債務償還比率">
          <a:extLst>
            <a:ext uri="{FF2B5EF4-FFF2-40B4-BE49-F238E27FC236}">
              <a16:creationId xmlns:a16="http://schemas.microsoft.com/office/drawing/2014/main" id="{7601D6F7-ACE6-45FC-90C0-D3E274C6F483}"/>
            </a:ext>
          </a:extLst>
        </xdr:cNvPr>
        <xdr:cNvSpPr txBox="1"/>
      </xdr:nvSpPr>
      <xdr:spPr>
        <a:xfrm>
          <a:off x="13839902" y="50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64" name="n_2aveValue債務償還比率">
          <a:extLst>
            <a:ext uri="{FF2B5EF4-FFF2-40B4-BE49-F238E27FC236}">
              <a16:creationId xmlns:a16="http://schemas.microsoft.com/office/drawing/2014/main" id="{73791C75-30F7-47D8-8927-E5C3CEC4025E}"/>
            </a:ext>
          </a:extLst>
        </xdr:cNvPr>
        <xdr:cNvSpPr txBox="1"/>
      </xdr:nvSpPr>
      <xdr:spPr>
        <a:xfrm>
          <a:off x="13093777" y="527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65" name="n_3aveValue債務償還比率">
          <a:extLst>
            <a:ext uri="{FF2B5EF4-FFF2-40B4-BE49-F238E27FC236}">
              <a16:creationId xmlns:a16="http://schemas.microsoft.com/office/drawing/2014/main" id="{4EF391F3-D3C4-4B4D-976A-ABCE4ADB3DD9}"/>
            </a:ext>
          </a:extLst>
        </xdr:cNvPr>
        <xdr:cNvSpPr txBox="1"/>
      </xdr:nvSpPr>
      <xdr:spPr>
        <a:xfrm>
          <a:off x="12331777" y="533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6" name="n_4aveValue債務償還比率">
          <a:extLst>
            <a:ext uri="{FF2B5EF4-FFF2-40B4-BE49-F238E27FC236}">
              <a16:creationId xmlns:a16="http://schemas.microsoft.com/office/drawing/2014/main" id="{ADC29286-DBE9-4A63-8D78-E0291B1F1057}"/>
            </a:ext>
          </a:extLst>
        </xdr:cNvPr>
        <xdr:cNvSpPr txBox="1"/>
      </xdr:nvSpPr>
      <xdr:spPr>
        <a:xfrm>
          <a:off x="11569777" y="49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100102</xdr:rowOff>
    </xdr:from>
    <xdr:ext cx="469744" cy="259045"/>
    <xdr:sp macro="" textlink="">
      <xdr:nvSpPr>
        <xdr:cNvPr id="167" name="n_1mainValue債務償還比率">
          <a:extLst>
            <a:ext uri="{FF2B5EF4-FFF2-40B4-BE49-F238E27FC236}">
              <a16:creationId xmlns:a16="http://schemas.microsoft.com/office/drawing/2014/main" id="{D379A73E-DDDF-4605-8D83-68A8443A52F4}"/>
            </a:ext>
          </a:extLst>
        </xdr:cNvPr>
        <xdr:cNvSpPr txBox="1"/>
      </xdr:nvSpPr>
      <xdr:spPr>
        <a:xfrm>
          <a:off x="13839902" y="473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137150</xdr:rowOff>
    </xdr:from>
    <xdr:ext cx="469744" cy="259045"/>
    <xdr:sp macro="" textlink="">
      <xdr:nvSpPr>
        <xdr:cNvPr id="168" name="n_2mainValue債務償還比率">
          <a:extLst>
            <a:ext uri="{FF2B5EF4-FFF2-40B4-BE49-F238E27FC236}">
              <a16:creationId xmlns:a16="http://schemas.microsoft.com/office/drawing/2014/main" id="{FBB0F928-5B49-47EB-B370-77F06409EDC1}"/>
            </a:ext>
          </a:extLst>
        </xdr:cNvPr>
        <xdr:cNvSpPr txBox="1"/>
      </xdr:nvSpPr>
      <xdr:spPr>
        <a:xfrm>
          <a:off x="13093777" y="493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137921</xdr:rowOff>
    </xdr:from>
    <xdr:ext cx="469744" cy="259045"/>
    <xdr:sp macro="" textlink="">
      <xdr:nvSpPr>
        <xdr:cNvPr id="169" name="n_3mainValue債務償還比率">
          <a:extLst>
            <a:ext uri="{FF2B5EF4-FFF2-40B4-BE49-F238E27FC236}">
              <a16:creationId xmlns:a16="http://schemas.microsoft.com/office/drawing/2014/main" id="{EA8C07C0-0738-49BA-ADAC-AE18C1EEC74B}"/>
            </a:ext>
          </a:extLst>
        </xdr:cNvPr>
        <xdr:cNvSpPr txBox="1"/>
      </xdr:nvSpPr>
      <xdr:spPr>
        <a:xfrm>
          <a:off x="12331777" y="493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136578</xdr:rowOff>
    </xdr:from>
    <xdr:ext cx="469744" cy="259045"/>
    <xdr:sp macro="" textlink="">
      <xdr:nvSpPr>
        <xdr:cNvPr id="170" name="n_4mainValue債務償還比率">
          <a:extLst>
            <a:ext uri="{FF2B5EF4-FFF2-40B4-BE49-F238E27FC236}">
              <a16:creationId xmlns:a16="http://schemas.microsoft.com/office/drawing/2014/main" id="{5F05E773-0220-4984-84EB-B4553AFE7757}"/>
            </a:ext>
          </a:extLst>
        </xdr:cNvPr>
        <xdr:cNvSpPr txBox="1"/>
      </xdr:nvSpPr>
      <xdr:spPr>
        <a:xfrm>
          <a:off x="11569777" y="52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7F9A873-48B5-47F1-B156-97D326180384}"/>
            </a:ext>
          </a:extLst>
        </xdr:cNvPr>
        <xdr:cNvSpPr/>
      </xdr:nvSpPr>
      <xdr:spPr>
        <a:xfrm>
          <a:off x="1273175"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566A48C6-0930-489C-BF67-43129B1580CE}"/>
            </a:ext>
          </a:extLst>
        </xdr:cNvPr>
        <xdr:cNvSpPr/>
      </xdr:nvSpPr>
      <xdr:spPr>
        <a:xfrm>
          <a:off x="1273175" y="109474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8AD255C-B153-47C7-B681-2D4E3C85161B}"/>
            </a:ext>
          </a:extLst>
        </xdr:cNvPr>
        <xdr:cNvSpPr txBox="1"/>
      </xdr:nvSpPr>
      <xdr:spPr>
        <a:xfrm>
          <a:off x="920750" y="7439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B7C45136-032E-4C16-9459-FAF12981CEF3}"/>
            </a:ext>
          </a:extLst>
        </xdr:cNvPr>
        <xdr:cNvSpPr txBox="1"/>
      </xdr:nvSpPr>
      <xdr:spPr>
        <a:xfrm>
          <a:off x="6988175" y="10106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D66B697-7DB2-4D3A-9C53-84B286222FB8}"/>
            </a:ext>
          </a:extLst>
        </xdr:cNvPr>
        <xdr:cNvSpPr txBox="1"/>
      </xdr:nvSpPr>
      <xdr:spPr>
        <a:xfrm>
          <a:off x="920750" y="11176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7F14997-2F18-4B74-9B14-447B9793898B}"/>
            </a:ext>
          </a:extLst>
        </xdr:cNvPr>
        <xdr:cNvSpPr txBox="1"/>
      </xdr:nvSpPr>
      <xdr:spPr>
        <a:xfrm>
          <a:off x="698817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4F8F43-03BC-4B58-B60A-9880116093D1}"/>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157B16-87CC-44E4-9F6C-CBFD79AD714A}"/>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C2C0B9-5415-45BF-9785-144F476BEBEF}"/>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31F512-EEF3-4CA7-8A27-18F3BC9DD391}"/>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6CC9D1-008C-4D3F-ACDC-3F7FD24E923F}"/>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47A84C-703B-4BEB-B8B5-65C2CE3107CE}"/>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3FCAA4-FCF2-4B89-8C22-9D9754A29C6E}"/>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8B1049-8464-446D-9515-70802D841659}"/>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1B56CC-8199-4A38-8F6F-6CE048491EF9}"/>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A57DB3-DD4C-4358-A8FA-8C7BBC4DA7FE}"/>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8011AE-80BC-4D82-A9E2-BEA894AA82D7}"/>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696FA6-6E41-4213-8085-9A04E7679621}"/>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35C385-3CEE-4863-9ABE-A9110107CFF7}"/>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35124F2-96F7-4258-9F56-4B4BDED462CB}"/>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28329B-A71E-46C7-845E-26D3CF9EEEDF}"/>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C92FD6B-D6CF-4570-9FCA-7AA4ABB8D516}"/>
            </a:ext>
          </a:extLst>
        </xdr:cNvPr>
        <xdr:cNvSpPr/>
      </xdr:nvSpPr>
      <xdr:spPr>
        <a:xfrm>
          <a:off x="7178675" y="1714500"/>
          <a:ext cx="367982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BBACDB-076B-49E1-A3F5-32FB5F7FC482}"/>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1E7BC1-BC8E-4DD6-9F0B-EB24B89DA7A4}"/>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9C260C-6133-4877-8593-F529E22D4F1D}"/>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1C4140-D277-454A-952F-E8281AC6B88A}"/>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FFE9F4-9714-41B2-91FA-3331DBEF65C1}"/>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2CFD14-3B68-4A94-B7B7-9751F540B40B}"/>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50E9EB-89ED-4720-8741-B0837154DEA4}"/>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615E3A-2553-4302-BEB2-ED678D99F0C7}"/>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5E7AAA-AEE8-43C6-ADAC-80945A0EEBEC}"/>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5C5A03-3B20-4396-AE17-958CA0536307}"/>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96175A-7485-4749-8899-CC4900B950FB}"/>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65195E-1861-43FB-B3DC-B3019174C264}"/>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BAC0226-C3FF-4711-BFB2-ED4F6141D951}"/>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294F44-81D2-4662-903A-26FDABA51C92}"/>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E02849-836F-4100-A249-60450178DA96}"/>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56F278-4C58-4101-9317-AFD1CB4B1603}"/>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28FC04-3E54-4390-AA0D-100959511FA4}"/>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6DAE2C-2641-4872-A89E-EC6B06C6975C}"/>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8E70514-A2EA-4FD6-9E87-9833324DC257}"/>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CDEF25-7435-443C-82B5-061DBC08C1A9}"/>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A961F1-A25B-4FCF-BA8D-0FD044364743}"/>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8207E8-C223-4679-9DBF-CB91E23ACE70}"/>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6C1B23E-25D4-48F3-B811-187ACB99E5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EEBC7D-C48F-43FD-BBE5-E824ACB72F8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3B02AE-D8DE-4A24-8E03-65AC9ACB6F9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E6A9DB-5698-41D3-BBC8-A29E14835DC4}"/>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082E70-C365-41ED-8272-11467683D41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C280B18-9765-4EE6-9EB8-27B2C7181640}"/>
            </a:ext>
          </a:extLst>
        </xdr:cNvPr>
        <xdr:cNvSpPr txBox="1"/>
      </xdr:nvSpPr>
      <xdr:spPr>
        <a:xfrm>
          <a:off x="297996"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D29386F-6BDC-4E56-A4E0-3A81CDEF2DA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3C66FCF-74A4-4539-BF21-79D8190F6936}"/>
            </a:ext>
          </a:extLst>
        </xdr:cNvPr>
        <xdr:cNvSpPr txBox="1"/>
      </xdr:nvSpPr>
      <xdr:spPr>
        <a:xfrm>
          <a:off x="358941" y="671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E932C0F-E112-4694-A74A-BC80F9DC071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C03022B-CFDC-4C40-9DD8-4B65B46CB960}"/>
            </a:ext>
          </a:extLst>
        </xdr:cNvPr>
        <xdr:cNvSpPr txBox="1"/>
      </xdr:nvSpPr>
      <xdr:spPr>
        <a:xfrm>
          <a:off x="358941" y="633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E249B18-DEA9-45BC-84DA-E0D8788E6A9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35B3379-CC12-4152-873C-CD0494F81BF1}"/>
            </a:ext>
          </a:extLst>
        </xdr:cNvPr>
        <xdr:cNvSpPr txBox="1"/>
      </xdr:nvSpPr>
      <xdr:spPr>
        <a:xfrm>
          <a:off x="358941" y="595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8B8932C-6C24-4CF1-8311-0945EDED013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F623EA9-23B4-40C3-9E7A-3475FEF9ACBC}"/>
            </a:ext>
          </a:extLst>
        </xdr:cNvPr>
        <xdr:cNvSpPr txBox="1"/>
      </xdr:nvSpPr>
      <xdr:spPr>
        <a:xfrm>
          <a:off x="358941" y="557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19C3278-A680-49EF-9676-374E8688CD1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542B70C-F9DF-4030-95D3-0A4EE7584C0E}"/>
            </a:ext>
          </a:extLst>
        </xdr:cNvPr>
        <xdr:cNvSpPr txBox="1"/>
      </xdr:nvSpPr>
      <xdr:spPr>
        <a:xfrm>
          <a:off x="423061" y="519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C1E6BD4-0B56-4C99-913B-F80544CE30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BB342A9E-7809-40A7-92C0-3819265D7B1C}"/>
            </a:ext>
          </a:extLst>
        </xdr:cNvPr>
        <xdr:cNvCxnSpPr/>
      </xdr:nvCxnSpPr>
      <xdr:spPr>
        <a:xfrm flipV="1">
          <a:off x="4638040" y="5772150"/>
          <a:ext cx="0" cy="142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FFC981BC-C57D-48A5-A88B-446A2BF98E8C}"/>
            </a:ext>
          </a:extLst>
        </xdr:cNvPr>
        <xdr:cNvSpPr txBox="1"/>
      </xdr:nvSpPr>
      <xdr:spPr>
        <a:xfrm>
          <a:off x="4676775"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D0506539-CEE3-409A-8928-05DDF9DA0BF7}"/>
            </a:ext>
          </a:extLst>
        </xdr:cNvPr>
        <xdr:cNvCxnSpPr/>
      </xdr:nvCxnSpPr>
      <xdr:spPr>
        <a:xfrm>
          <a:off x="4549775" y="71964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1F5596E8-79E5-44D1-BEF1-D209AEFF949E}"/>
            </a:ext>
          </a:extLst>
        </xdr:cNvPr>
        <xdr:cNvSpPr txBox="1"/>
      </xdr:nvSpPr>
      <xdr:spPr>
        <a:xfrm>
          <a:off x="4676775"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2F0836CF-C16C-4A24-8268-CD45035245EA}"/>
            </a:ext>
          </a:extLst>
        </xdr:cNvPr>
        <xdr:cNvCxnSpPr/>
      </xdr:nvCxnSpPr>
      <xdr:spPr>
        <a:xfrm>
          <a:off x="4549775" y="57721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id="{317D0D62-87A8-49D3-9BE8-4F04F2FC5B84}"/>
            </a:ext>
          </a:extLst>
        </xdr:cNvPr>
        <xdr:cNvSpPr txBox="1"/>
      </xdr:nvSpPr>
      <xdr:spPr>
        <a:xfrm>
          <a:off x="4676775" y="6510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D073B724-DACE-4020-8ECC-0C3DA2310D57}"/>
            </a:ext>
          </a:extLst>
        </xdr:cNvPr>
        <xdr:cNvSpPr/>
      </xdr:nvSpPr>
      <xdr:spPr>
        <a:xfrm>
          <a:off x="4587875" y="653224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ABDC1232-2CDE-404C-A090-C884C209623E}"/>
            </a:ext>
          </a:extLst>
        </xdr:cNvPr>
        <xdr:cNvSpPr/>
      </xdr:nvSpPr>
      <xdr:spPr>
        <a:xfrm>
          <a:off x="3749675" y="651129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69138A0A-EA46-4A1B-A2B0-A43778D7FB6A}"/>
            </a:ext>
          </a:extLst>
        </xdr:cNvPr>
        <xdr:cNvSpPr/>
      </xdr:nvSpPr>
      <xdr:spPr>
        <a:xfrm>
          <a:off x="2857500" y="652653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89B43739-28DE-44E4-A61E-3CB338FCD3C3}"/>
            </a:ext>
          </a:extLst>
        </xdr:cNvPr>
        <xdr:cNvSpPr/>
      </xdr:nvSpPr>
      <xdr:spPr>
        <a:xfrm>
          <a:off x="1971675" y="64941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id="{4319904E-B904-4072-8550-FB087D7CCD22}"/>
            </a:ext>
          </a:extLst>
        </xdr:cNvPr>
        <xdr:cNvSpPr/>
      </xdr:nvSpPr>
      <xdr:spPr>
        <a:xfrm>
          <a:off x="1082675" y="647509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CD0C92D-2068-4EE3-918E-CCD3F761AEB4}"/>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28B998-B37D-4FDD-8A20-67B86044795F}"/>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93CB84-3FEA-4C53-9BE6-72B96899D406}"/>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C52A8C-C1F2-468F-B7DF-46729903D67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1BDB25-E497-478D-B397-821E844F1AFE}"/>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73" name="楕円 72">
          <a:extLst>
            <a:ext uri="{FF2B5EF4-FFF2-40B4-BE49-F238E27FC236}">
              <a16:creationId xmlns:a16="http://schemas.microsoft.com/office/drawing/2014/main" id="{E0332FCB-A5F1-4988-9F22-EA3047294BD9}"/>
            </a:ext>
          </a:extLst>
        </xdr:cNvPr>
        <xdr:cNvSpPr/>
      </xdr:nvSpPr>
      <xdr:spPr>
        <a:xfrm>
          <a:off x="4587875" y="643318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109237</xdr:rowOff>
    </xdr:from>
    <xdr:ext cx="405111" cy="259045"/>
    <xdr:sp macro="" textlink="">
      <xdr:nvSpPr>
        <xdr:cNvPr id="74" name="【道路】&#10;有形固定資産減価償却率該当値テキスト">
          <a:extLst>
            <a:ext uri="{FF2B5EF4-FFF2-40B4-BE49-F238E27FC236}">
              <a16:creationId xmlns:a16="http://schemas.microsoft.com/office/drawing/2014/main" id="{92D6F979-3296-4764-BE57-E7CF1AB32D9B}"/>
            </a:ext>
          </a:extLst>
        </xdr:cNvPr>
        <xdr:cNvSpPr txBox="1"/>
      </xdr:nvSpPr>
      <xdr:spPr>
        <a:xfrm>
          <a:off x="4676775"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75" name="楕円 74">
          <a:extLst>
            <a:ext uri="{FF2B5EF4-FFF2-40B4-BE49-F238E27FC236}">
              <a16:creationId xmlns:a16="http://schemas.microsoft.com/office/drawing/2014/main" id="{D7AB8668-9E10-4F1B-BD7C-9AE837C6CF1F}"/>
            </a:ext>
          </a:extLst>
        </xdr:cNvPr>
        <xdr:cNvSpPr/>
      </xdr:nvSpPr>
      <xdr:spPr>
        <a:xfrm>
          <a:off x="3749675" y="641223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116205</xdr:rowOff>
    </xdr:from>
    <xdr:to>
      <xdr:col>24</xdr:col>
      <xdr:colOff>63500</xdr:colOff>
      <xdr:row>37</xdr:row>
      <xdr:rowOff>137160</xdr:rowOff>
    </xdr:to>
    <xdr:cxnSp macro="">
      <xdr:nvCxnSpPr>
        <xdr:cNvPr id="76" name="直線コネクタ 75">
          <a:extLst>
            <a:ext uri="{FF2B5EF4-FFF2-40B4-BE49-F238E27FC236}">
              <a16:creationId xmlns:a16="http://schemas.microsoft.com/office/drawing/2014/main" id="{0CB86975-2412-494D-86C3-0AB81E3D16AD}"/>
            </a:ext>
          </a:extLst>
        </xdr:cNvPr>
        <xdr:cNvCxnSpPr/>
      </xdr:nvCxnSpPr>
      <xdr:spPr>
        <a:xfrm>
          <a:off x="3800475" y="64598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a:extLst>
            <a:ext uri="{FF2B5EF4-FFF2-40B4-BE49-F238E27FC236}">
              <a16:creationId xmlns:a16="http://schemas.microsoft.com/office/drawing/2014/main" id="{B004E210-EA5B-4CBE-91C2-FCACD8C4E10A}"/>
            </a:ext>
          </a:extLst>
        </xdr:cNvPr>
        <xdr:cNvSpPr/>
      </xdr:nvSpPr>
      <xdr:spPr>
        <a:xfrm>
          <a:off x="2857500" y="63950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116205</xdr:rowOff>
    </xdr:to>
    <xdr:cxnSp macro="">
      <xdr:nvCxnSpPr>
        <xdr:cNvPr id="78" name="直線コネクタ 77">
          <a:extLst>
            <a:ext uri="{FF2B5EF4-FFF2-40B4-BE49-F238E27FC236}">
              <a16:creationId xmlns:a16="http://schemas.microsoft.com/office/drawing/2014/main" id="{3FF483EC-7715-4846-A97E-1046FA7FD247}"/>
            </a:ext>
          </a:extLst>
        </xdr:cNvPr>
        <xdr:cNvCxnSpPr/>
      </xdr:nvCxnSpPr>
      <xdr:spPr>
        <a:xfrm>
          <a:off x="2911475" y="64427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9" name="楕円 78">
          <a:extLst>
            <a:ext uri="{FF2B5EF4-FFF2-40B4-BE49-F238E27FC236}">
              <a16:creationId xmlns:a16="http://schemas.microsoft.com/office/drawing/2014/main" id="{71978D0F-4006-4886-B2B5-6897BC1382DC}"/>
            </a:ext>
          </a:extLst>
        </xdr:cNvPr>
        <xdr:cNvSpPr/>
      </xdr:nvSpPr>
      <xdr:spPr>
        <a:xfrm>
          <a:off x="1971675" y="63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99060</xdr:rowOff>
    </xdr:to>
    <xdr:cxnSp macro="">
      <xdr:nvCxnSpPr>
        <xdr:cNvPr id="80" name="直線コネクタ 79">
          <a:extLst>
            <a:ext uri="{FF2B5EF4-FFF2-40B4-BE49-F238E27FC236}">
              <a16:creationId xmlns:a16="http://schemas.microsoft.com/office/drawing/2014/main" id="{C822B952-EB69-48E8-B4D8-7E3CF4D84710}"/>
            </a:ext>
          </a:extLst>
        </xdr:cNvPr>
        <xdr:cNvCxnSpPr/>
      </xdr:nvCxnSpPr>
      <xdr:spPr>
        <a:xfrm>
          <a:off x="2019300" y="6419850"/>
          <a:ext cx="892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166370</xdr:rowOff>
    </xdr:from>
    <xdr:to>
      <xdr:col>6</xdr:col>
      <xdr:colOff>38100</xdr:colOff>
      <xdr:row>37</xdr:row>
      <xdr:rowOff>96520</xdr:rowOff>
    </xdr:to>
    <xdr:sp macro="" textlink="">
      <xdr:nvSpPr>
        <xdr:cNvPr id="81" name="楕円 80">
          <a:extLst>
            <a:ext uri="{FF2B5EF4-FFF2-40B4-BE49-F238E27FC236}">
              <a16:creationId xmlns:a16="http://schemas.microsoft.com/office/drawing/2014/main" id="{8009F7CD-3C2C-4F80-97DA-924154788F55}"/>
            </a:ext>
          </a:extLst>
        </xdr:cNvPr>
        <xdr:cNvSpPr/>
      </xdr:nvSpPr>
      <xdr:spPr>
        <a:xfrm>
          <a:off x="1082675" y="634174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45720</xdr:rowOff>
    </xdr:from>
    <xdr:to>
      <xdr:col>10</xdr:col>
      <xdr:colOff>114300</xdr:colOff>
      <xdr:row>37</xdr:row>
      <xdr:rowOff>76200</xdr:rowOff>
    </xdr:to>
    <xdr:cxnSp macro="">
      <xdr:nvCxnSpPr>
        <xdr:cNvPr id="82" name="直線コネクタ 81">
          <a:extLst>
            <a:ext uri="{FF2B5EF4-FFF2-40B4-BE49-F238E27FC236}">
              <a16:creationId xmlns:a16="http://schemas.microsoft.com/office/drawing/2014/main" id="{423E7A56-EAB7-48CE-BA94-3C9D0F39B9FA}"/>
            </a:ext>
          </a:extLst>
        </xdr:cNvPr>
        <xdr:cNvCxnSpPr/>
      </xdr:nvCxnSpPr>
      <xdr:spPr>
        <a:xfrm>
          <a:off x="1133475" y="6392545"/>
          <a:ext cx="8858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52EABB04-FFE3-43A4-A9AF-76F5135BCCAA}"/>
            </a:ext>
          </a:extLst>
        </xdr:cNvPr>
        <xdr:cNvSpPr txBox="1"/>
      </xdr:nvSpPr>
      <xdr:spPr>
        <a:xfrm>
          <a:off x="3582044" y="660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1FB1F8A6-B29C-4A1B-B0E2-D0011BC586A1}"/>
            </a:ext>
          </a:extLst>
        </xdr:cNvPr>
        <xdr:cNvSpPr txBox="1"/>
      </xdr:nvSpPr>
      <xdr:spPr>
        <a:xfrm>
          <a:off x="2705744"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9C4469F2-9AD6-447A-ACF4-503B8F2B0063}"/>
            </a:ext>
          </a:extLst>
        </xdr:cNvPr>
        <xdr:cNvSpPr txBox="1"/>
      </xdr:nvSpPr>
      <xdr:spPr>
        <a:xfrm>
          <a:off x="1819919"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a:extLst>
            <a:ext uri="{FF2B5EF4-FFF2-40B4-BE49-F238E27FC236}">
              <a16:creationId xmlns:a16="http://schemas.microsoft.com/office/drawing/2014/main" id="{16C07882-3E83-43A8-8E15-409028266B3E}"/>
            </a:ext>
          </a:extLst>
        </xdr:cNvPr>
        <xdr:cNvSpPr txBox="1"/>
      </xdr:nvSpPr>
      <xdr:spPr>
        <a:xfrm>
          <a:off x="930919" y="656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12082</xdr:rowOff>
    </xdr:from>
    <xdr:ext cx="405111" cy="259045"/>
    <xdr:sp macro="" textlink="">
      <xdr:nvSpPr>
        <xdr:cNvPr id="87" name="n_1mainValue【道路】&#10;有形固定資産減価償却率">
          <a:extLst>
            <a:ext uri="{FF2B5EF4-FFF2-40B4-BE49-F238E27FC236}">
              <a16:creationId xmlns:a16="http://schemas.microsoft.com/office/drawing/2014/main" id="{A33B4C22-984C-48A6-95B9-E1E711DB539B}"/>
            </a:ext>
          </a:extLst>
        </xdr:cNvPr>
        <xdr:cNvSpPr txBox="1"/>
      </xdr:nvSpPr>
      <xdr:spPr>
        <a:xfrm>
          <a:off x="35820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C56A4474-8017-4C7E-BF10-9F8662AEB9B1}"/>
            </a:ext>
          </a:extLst>
        </xdr:cNvPr>
        <xdr:cNvSpPr txBox="1"/>
      </xdr:nvSpPr>
      <xdr:spPr>
        <a:xfrm>
          <a:off x="2705744" y="617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9" name="n_3mainValue【道路】&#10;有形固定資産減価償却率">
          <a:extLst>
            <a:ext uri="{FF2B5EF4-FFF2-40B4-BE49-F238E27FC236}">
              <a16:creationId xmlns:a16="http://schemas.microsoft.com/office/drawing/2014/main" id="{21A359C7-710A-40E7-8197-1A30167B1507}"/>
            </a:ext>
          </a:extLst>
        </xdr:cNvPr>
        <xdr:cNvSpPr txBox="1"/>
      </xdr:nvSpPr>
      <xdr:spPr>
        <a:xfrm>
          <a:off x="1819919" y="614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113047</xdr:rowOff>
    </xdr:from>
    <xdr:ext cx="405111" cy="259045"/>
    <xdr:sp macro="" textlink="">
      <xdr:nvSpPr>
        <xdr:cNvPr id="90" name="n_4mainValue【道路】&#10;有形固定資産減価償却率">
          <a:extLst>
            <a:ext uri="{FF2B5EF4-FFF2-40B4-BE49-F238E27FC236}">
              <a16:creationId xmlns:a16="http://schemas.microsoft.com/office/drawing/2014/main" id="{DEE72008-9E85-4164-8C4A-9D731B27F6AB}"/>
            </a:ext>
          </a:extLst>
        </xdr:cNvPr>
        <xdr:cNvSpPr txBox="1"/>
      </xdr:nvSpPr>
      <xdr:spPr>
        <a:xfrm>
          <a:off x="930919"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C0C02C8-01D7-4390-AF1B-2EB1BBCE84EF}"/>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CFA952F-24C3-4168-9DF9-55A0D14EF3E0}"/>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DAFD2B7-CF47-4701-AEDE-43B064FACF05}"/>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C84F4E7-D444-4C50-BEAF-6F27E33AFD2B}"/>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6983CBB-8508-465A-9508-CA6810681108}"/>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2D7AB93-2A05-4606-97B2-A952A1A0D261}"/>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0B6F24F-8DF5-4DD9-B620-F795C0934EBF}"/>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AB427E0-163A-4181-8E56-74883817A26E}"/>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38FB956-47D6-4A63-84A4-C26A492D8BE4}"/>
            </a:ext>
          </a:extLst>
        </xdr:cNvPr>
        <xdr:cNvSpPr txBox="1"/>
      </xdr:nvSpPr>
      <xdr:spPr>
        <a:xfrm>
          <a:off x="6569075"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566DF9E-6702-4ED1-B86A-CA697D518189}"/>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59C752C-A082-43F7-870B-0B1DE8E7CB42}"/>
            </a:ext>
          </a:extLst>
        </xdr:cNvPr>
        <xdr:cNvCxnSpPr/>
      </xdr:nvCxnSpPr>
      <xdr:spPr>
        <a:xfrm>
          <a:off x="6607175"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0CE1DD1-33AB-4E77-A005-4F3A31235B86}"/>
            </a:ext>
          </a:extLst>
        </xdr:cNvPr>
        <xdr:cNvSpPr txBox="1"/>
      </xdr:nvSpPr>
      <xdr:spPr>
        <a:xfrm>
          <a:off x="6136821"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8C35516-BB4E-4629-BA2D-F2AF2527ED6F}"/>
            </a:ext>
          </a:extLst>
        </xdr:cNvPr>
        <xdr:cNvCxnSpPr/>
      </xdr:nvCxnSpPr>
      <xdr:spPr>
        <a:xfrm>
          <a:off x="660717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2069C7C-4EEC-4875-8633-5F434C4D2470}"/>
            </a:ext>
          </a:extLst>
        </xdr:cNvPr>
        <xdr:cNvSpPr txBox="1"/>
      </xdr:nvSpPr>
      <xdr:spPr>
        <a:xfrm>
          <a:off x="6072701" y="6718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C44D9BB-82CC-4A57-800C-88D996CBA609}"/>
            </a:ext>
          </a:extLst>
        </xdr:cNvPr>
        <xdr:cNvCxnSpPr/>
      </xdr:nvCxnSpPr>
      <xdr:spPr>
        <a:xfrm>
          <a:off x="6607175"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7ED0830-0EA4-4DFE-B702-DE1876C42017}"/>
            </a:ext>
          </a:extLst>
        </xdr:cNvPr>
        <xdr:cNvSpPr txBox="1"/>
      </xdr:nvSpPr>
      <xdr:spPr>
        <a:xfrm>
          <a:off x="6072701" y="6337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8D54457-66FD-4EAE-91D6-4E86A1D16640}"/>
            </a:ext>
          </a:extLst>
        </xdr:cNvPr>
        <xdr:cNvCxnSpPr/>
      </xdr:nvCxnSpPr>
      <xdr:spPr>
        <a:xfrm>
          <a:off x="6607175"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F09D53A-A8EE-483B-ADF5-A83592803E84}"/>
            </a:ext>
          </a:extLst>
        </xdr:cNvPr>
        <xdr:cNvSpPr txBox="1"/>
      </xdr:nvSpPr>
      <xdr:spPr>
        <a:xfrm>
          <a:off x="6072701" y="5956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3A8156C-0ACE-412B-955D-20A0C62DF941}"/>
            </a:ext>
          </a:extLst>
        </xdr:cNvPr>
        <xdr:cNvCxnSpPr/>
      </xdr:nvCxnSpPr>
      <xdr:spPr>
        <a:xfrm>
          <a:off x="6607175"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5CE0737-F381-4C9F-8892-48E175159EEF}"/>
            </a:ext>
          </a:extLst>
        </xdr:cNvPr>
        <xdr:cNvSpPr txBox="1"/>
      </xdr:nvSpPr>
      <xdr:spPr>
        <a:xfrm>
          <a:off x="6011756" y="5575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79F8340-F401-41B4-BD4E-2D2F5F8FF2D1}"/>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92E9C10-8A92-42B2-8806-54D6A9FD48AD}"/>
            </a:ext>
          </a:extLst>
        </xdr:cNvPr>
        <xdr:cNvSpPr txBox="1"/>
      </xdr:nvSpPr>
      <xdr:spPr>
        <a:xfrm>
          <a:off x="6011756" y="5194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2C963E1-60AF-4C48-9EC1-A6B7E33381B8}"/>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3E46444E-B537-4583-983B-71EDB1B1B0D1}"/>
            </a:ext>
          </a:extLst>
        </xdr:cNvPr>
        <xdr:cNvCxnSpPr/>
      </xdr:nvCxnSpPr>
      <xdr:spPr>
        <a:xfrm flipV="1">
          <a:off x="10476865" y="5656212"/>
          <a:ext cx="0" cy="153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83D10BC4-F6E3-470C-BB1F-E62CB7B407F9}"/>
            </a:ext>
          </a:extLst>
        </xdr:cNvPr>
        <xdr:cNvSpPr txBox="1"/>
      </xdr:nvSpPr>
      <xdr:spPr>
        <a:xfrm>
          <a:off x="10515600" y="71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02A9C7C2-9E06-45CA-BCE3-5985B806C251}"/>
            </a:ext>
          </a:extLst>
        </xdr:cNvPr>
        <xdr:cNvCxnSpPr/>
      </xdr:nvCxnSpPr>
      <xdr:spPr>
        <a:xfrm>
          <a:off x="10391775" y="7191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648B150D-BEE5-4046-92B9-735540B96FD8}"/>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437E781A-6C40-4262-B58C-26BF139F41B8}"/>
            </a:ext>
          </a:extLst>
        </xdr:cNvPr>
        <xdr:cNvCxnSpPr/>
      </xdr:nvCxnSpPr>
      <xdr:spPr>
        <a:xfrm>
          <a:off x="10391775"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BD371519-A3CB-4EEF-ADEA-5579D832DC2D}"/>
            </a:ext>
          </a:extLst>
        </xdr:cNvPr>
        <xdr:cNvSpPr txBox="1"/>
      </xdr:nvSpPr>
      <xdr:spPr>
        <a:xfrm>
          <a:off x="10515600" y="674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C8E4DCBB-6159-4EE6-BD5B-BFF55673FAD9}"/>
            </a:ext>
          </a:extLst>
        </xdr:cNvPr>
        <xdr:cNvSpPr/>
      </xdr:nvSpPr>
      <xdr:spPr>
        <a:xfrm>
          <a:off x="10429875" y="67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B48DFA3D-988E-4B55-A410-97956299F725}"/>
            </a:ext>
          </a:extLst>
        </xdr:cNvPr>
        <xdr:cNvSpPr/>
      </xdr:nvSpPr>
      <xdr:spPr>
        <a:xfrm>
          <a:off x="9591675" y="678050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9FD1A1CB-6892-49EC-B23B-37B9EC0003FA}"/>
            </a:ext>
          </a:extLst>
        </xdr:cNvPr>
        <xdr:cNvSpPr/>
      </xdr:nvSpPr>
      <xdr:spPr>
        <a:xfrm>
          <a:off x="8702675" y="679850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64567</xdr:rowOff>
    </xdr:from>
    <xdr:to>
      <xdr:col>41</xdr:col>
      <xdr:colOff>101600</xdr:colOff>
      <xdr:row>40</xdr:row>
      <xdr:rowOff>166167</xdr:rowOff>
    </xdr:to>
    <xdr:sp macro="" textlink="">
      <xdr:nvSpPr>
        <xdr:cNvPr id="123" name="フローチャート: 判断 122">
          <a:extLst>
            <a:ext uri="{FF2B5EF4-FFF2-40B4-BE49-F238E27FC236}">
              <a16:creationId xmlns:a16="http://schemas.microsoft.com/office/drawing/2014/main" id="{EF6FDD04-CF0D-49D7-A98C-1F477CC29329}"/>
            </a:ext>
          </a:extLst>
        </xdr:cNvPr>
        <xdr:cNvSpPr/>
      </xdr:nvSpPr>
      <xdr:spPr>
        <a:xfrm>
          <a:off x="7810500" y="692574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78194</xdr:rowOff>
    </xdr:from>
    <xdr:to>
      <xdr:col>36</xdr:col>
      <xdr:colOff>165100</xdr:colOff>
      <xdr:row>41</xdr:row>
      <xdr:rowOff>8344</xdr:rowOff>
    </xdr:to>
    <xdr:sp macro="" textlink="">
      <xdr:nvSpPr>
        <xdr:cNvPr id="124" name="フローチャート: 判断 123">
          <a:extLst>
            <a:ext uri="{FF2B5EF4-FFF2-40B4-BE49-F238E27FC236}">
              <a16:creationId xmlns:a16="http://schemas.microsoft.com/office/drawing/2014/main" id="{DD41AAA9-754D-460E-8821-442D98D8C036}"/>
            </a:ext>
          </a:extLst>
        </xdr:cNvPr>
        <xdr:cNvSpPr/>
      </xdr:nvSpPr>
      <xdr:spPr>
        <a:xfrm>
          <a:off x="6924675" y="693619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BA6B69-C529-40A9-B705-595552D1991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6267B9-F2B4-490D-8B91-849E1F5605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286755A-CC80-461B-9220-697B92BC9854}"/>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01D77B6-A499-40DD-A94B-B6CC003AE65F}"/>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824DD8F-0A20-4C92-BEE8-8C0DFD35D2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156311</xdr:rowOff>
    </xdr:from>
    <xdr:to>
      <xdr:col>55</xdr:col>
      <xdr:colOff>50800</xdr:colOff>
      <xdr:row>39</xdr:row>
      <xdr:rowOff>86461</xdr:rowOff>
    </xdr:to>
    <xdr:sp macro="" textlink="">
      <xdr:nvSpPr>
        <xdr:cNvPr id="130" name="楕円 129">
          <a:extLst>
            <a:ext uri="{FF2B5EF4-FFF2-40B4-BE49-F238E27FC236}">
              <a16:creationId xmlns:a16="http://schemas.microsoft.com/office/drawing/2014/main" id="{7A975537-384C-48CD-9B3D-76B9311B9882}"/>
            </a:ext>
          </a:extLst>
        </xdr:cNvPr>
        <xdr:cNvSpPr/>
      </xdr:nvSpPr>
      <xdr:spPr>
        <a:xfrm>
          <a:off x="10429875" y="6671411"/>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7738</xdr:rowOff>
    </xdr:from>
    <xdr:ext cx="534377" cy="259045"/>
    <xdr:sp macro="" textlink="">
      <xdr:nvSpPr>
        <xdr:cNvPr id="131" name="【道路】&#10;一人当たり延長該当値テキスト">
          <a:extLst>
            <a:ext uri="{FF2B5EF4-FFF2-40B4-BE49-F238E27FC236}">
              <a16:creationId xmlns:a16="http://schemas.microsoft.com/office/drawing/2014/main" id="{553059EE-C943-418E-955C-46FC21F748E9}"/>
            </a:ext>
          </a:extLst>
        </xdr:cNvPr>
        <xdr:cNvSpPr txBox="1"/>
      </xdr:nvSpPr>
      <xdr:spPr>
        <a:xfrm>
          <a:off x="10515600" y="652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165748</xdr:rowOff>
    </xdr:from>
    <xdr:to>
      <xdr:col>50</xdr:col>
      <xdr:colOff>165100</xdr:colOff>
      <xdr:row>39</xdr:row>
      <xdr:rowOff>95898</xdr:rowOff>
    </xdr:to>
    <xdr:sp macro="" textlink="">
      <xdr:nvSpPr>
        <xdr:cNvPr id="132" name="楕円 131">
          <a:extLst>
            <a:ext uri="{FF2B5EF4-FFF2-40B4-BE49-F238E27FC236}">
              <a16:creationId xmlns:a16="http://schemas.microsoft.com/office/drawing/2014/main" id="{6C56F052-09F3-4462-B928-75156A7470BA}"/>
            </a:ext>
          </a:extLst>
        </xdr:cNvPr>
        <xdr:cNvSpPr/>
      </xdr:nvSpPr>
      <xdr:spPr>
        <a:xfrm>
          <a:off x="9591675" y="6684023"/>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35661</xdr:rowOff>
    </xdr:from>
    <xdr:to>
      <xdr:col>55</xdr:col>
      <xdr:colOff>0</xdr:colOff>
      <xdr:row>39</xdr:row>
      <xdr:rowOff>45098</xdr:rowOff>
    </xdr:to>
    <xdr:cxnSp macro="">
      <xdr:nvCxnSpPr>
        <xdr:cNvPr id="133" name="直線コネクタ 132">
          <a:extLst>
            <a:ext uri="{FF2B5EF4-FFF2-40B4-BE49-F238E27FC236}">
              <a16:creationId xmlns:a16="http://schemas.microsoft.com/office/drawing/2014/main" id="{C414E8C4-3A34-4BEE-8DC4-DBB52EA95320}"/>
            </a:ext>
          </a:extLst>
        </xdr:cNvPr>
        <xdr:cNvCxnSpPr/>
      </xdr:nvCxnSpPr>
      <xdr:spPr>
        <a:xfrm flipV="1">
          <a:off x="9639300" y="6722211"/>
          <a:ext cx="8382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158000</xdr:rowOff>
    </xdr:from>
    <xdr:to>
      <xdr:col>46</xdr:col>
      <xdr:colOff>38100</xdr:colOff>
      <xdr:row>40</xdr:row>
      <xdr:rowOff>88150</xdr:rowOff>
    </xdr:to>
    <xdr:sp macro="" textlink="">
      <xdr:nvSpPr>
        <xdr:cNvPr id="134" name="楕円 133">
          <a:extLst>
            <a:ext uri="{FF2B5EF4-FFF2-40B4-BE49-F238E27FC236}">
              <a16:creationId xmlns:a16="http://schemas.microsoft.com/office/drawing/2014/main" id="{D5F12C75-04A0-450E-A3FF-BA64167AD314}"/>
            </a:ext>
          </a:extLst>
        </xdr:cNvPr>
        <xdr:cNvSpPr/>
      </xdr:nvSpPr>
      <xdr:spPr>
        <a:xfrm>
          <a:off x="8702675" y="68477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45098</xdr:rowOff>
    </xdr:from>
    <xdr:to>
      <xdr:col>50</xdr:col>
      <xdr:colOff>114300</xdr:colOff>
      <xdr:row>40</xdr:row>
      <xdr:rowOff>37350</xdr:rowOff>
    </xdr:to>
    <xdr:cxnSp macro="">
      <xdr:nvCxnSpPr>
        <xdr:cNvPr id="135" name="直線コネクタ 134">
          <a:extLst>
            <a:ext uri="{FF2B5EF4-FFF2-40B4-BE49-F238E27FC236}">
              <a16:creationId xmlns:a16="http://schemas.microsoft.com/office/drawing/2014/main" id="{22400584-55FD-469B-974B-BC061D09A5F3}"/>
            </a:ext>
          </a:extLst>
        </xdr:cNvPr>
        <xdr:cNvCxnSpPr/>
      </xdr:nvCxnSpPr>
      <xdr:spPr>
        <a:xfrm flipV="1">
          <a:off x="8753475" y="6734823"/>
          <a:ext cx="885825" cy="16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16066</xdr:rowOff>
    </xdr:from>
    <xdr:to>
      <xdr:col>41</xdr:col>
      <xdr:colOff>101600</xdr:colOff>
      <xdr:row>39</xdr:row>
      <xdr:rowOff>117666</xdr:rowOff>
    </xdr:to>
    <xdr:sp macro="" textlink="">
      <xdr:nvSpPr>
        <xdr:cNvPr id="136" name="楕円 135">
          <a:extLst>
            <a:ext uri="{FF2B5EF4-FFF2-40B4-BE49-F238E27FC236}">
              <a16:creationId xmlns:a16="http://schemas.microsoft.com/office/drawing/2014/main" id="{A2A39115-FE75-4552-BB83-260D91220B95}"/>
            </a:ext>
          </a:extLst>
        </xdr:cNvPr>
        <xdr:cNvSpPr/>
      </xdr:nvSpPr>
      <xdr:spPr>
        <a:xfrm>
          <a:off x="7810500" y="6702616"/>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66866</xdr:rowOff>
    </xdr:from>
    <xdr:to>
      <xdr:col>45</xdr:col>
      <xdr:colOff>177800</xdr:colOff>
      <xdr:row>40</xdr:row>
      <xdr:rowOff>37350</xdr:rowOff>
    </xdr:to>
    <xdr:cxnSp macro="">
      <xdr:nvCxnSpPr>
        <xdr:cNvPr id="137" name="直線コネクタ 136">
          <a:extLst>
            <a:ext uri="{FF2B5EF4-FFF2-40B4-BE49-F238E27FC236}">
              <a16:creationId xmlns:a16="http://schemas.microsoft.com/office/drawing/2014/main" id="{B02C6CCA-F240-47AD-A090-136052080374}"/>
            </a:ext>
          </a:extLst>
        </xdr:cNvPr>
        <xdr:cNvCxnSpPr/>
      </xdr:nvCxnSpPr>
      <xdr:spPr>
        <a:xfrm>
          <a:off x="7864475" y="6756591"/>
          <a:ext cx="889000" cy="1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59068</xdr:rowOff>
    </xdr:from>
    <xdr:to>
      <xdr:col>36</xdr:col>
      <xdr:colOff>165100</xdr:colOff>
      <xdr:row>38</xdr:row>
      <xdr:rowOff>160668</xdr:rowOff>
    </xdr:to>
    <xdr:sp macro="" textlink="">
      <xdr:nvSpPr>
        <xdr:cNvPr id="138" name="楕円 137">
          <a:extLst>
            <a:ext uri="{FF2B5EF4-FFF2-40B4-BE49-F238E27FC236}">
              <a16:creationId xmlns:a16="http://schemas.microsoft.com/office/drawing/2014/main" id="{4BB5D388-3307-4D76-B866-0F63B522F6CF}"/>
            </a:ext>
          </a:extLst>
        </xdr:cNvPr>
        <xdr:cNvSpPr/>
      </xdr:nvSpPr>
      <xdr:spPr>
        <a:xfrm>
          <a:off x="6924675" y="657416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109868</xdr:rowOff>
    </xdr:from>
    <xdr:to>
      <xdr:col>41</xdr:col>
      <xdr:colOff>50800</xdr:colOff>
      <xdr:row>39</xdr:row>
      <xdr:rowOff>66866</xdr:rowOff>
    </xdr:to>
    <xdr:cxnSp macro="">
      <xdr:nvCxnSpPr>
        <xdr:cNvPr id="139" name="直線コネクタ 138">
          <a:extLst>
            <a:ext uri="{FF2B5EF4-FFF2-40B4-BE49-F238E27FC236}">
              <a16:creationId xmlns:a16="http://schemas.microsoft.com/office/drawing/2014/main" id="{94D7E2EA-436C-408A-820D-AEF94E3833CC}"/>
            </a:ext>
          </a:extLst>
        </xdr:cNvPr>
        <xdr:cNvCxnSpPr/>
      </xdr:nvCxnSpPr>
      <xdr:spPr>
        <a:xfrm>
          <a:off x="6972300" y="6624968"/>
          <a:ext cx="892175" cy="1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C9A223AC-4192-4944-B000-0C42614BF37A}"/>
            </a:ext>
          </a:extLst>
        </xdr:cNvPr>
        <xdr:cNvSpPr txBox="1"/>
      </xdr:nvSpPr>
      <xdr:spPr>
        <a:xfrm>
          <a:off x="9362586" y="6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id="{378C8FC7-9CCC-4F99-A78D-F509C5309CFB}"/>
            </a:ext>
          </a:extLst>
        </xdr:cNvPr>
        <xdr:cNvSpPr txBox="1"/>
      </xdr:nvSpPr>
      <xdr:spPr>
        <a:xfrm>
          <a:off x="8486286"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157294</xdr:rowOff>
    </xdr:from>
    <xdr:ext cx="534377" cy="259045"/>
    <xdr:sp macro="" textlink="">
      <xdr:nvSpPr>
        <xdr:cNvPr id="142" name="n_3aveValue【道路】&#10;一人当たり延長">
          <a:extLst>
            <a:ext uri="{FF2B5EF4-FFF2-40B4-BE49-F238E27FC236}">
              <a16:creationId xmlns:a16="http://schemas.microsoft.com/office/drawing/2014/main" id="{CF0435EF-81B4-4FFA-91E7-6633CFBA8C95}"/>
            </a:ext>
          </a:extLst>
        </xdr:cNvPr>
        <xdr:cNvSpPr txBox="1"/>
      </xdr:nvSpPr>
      <xdr:spPr>
        <a:xfrm>
          <a:off x="7597286" y="70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170921</xdr:rowOff>
    </xdr:from>
    <xdr:ext cx="534377" cy="259045"/>
    <xdr:sp macro="" textlink="">
      <xdr:nvSpPr>
        <xdr:cNvPr id="143" name="n_4aveValue【道路】&#10;一人当たり延長">
          <a:extLst>
            <a:ext uri="{FF2B5EF4-FFF2-40B4-BE49-F238E27FC236}">
              <a16:creationId xmlns:a16="http://schemas.microsoft.com/office/drawing/2014/main" id="{D7C09849-B1AA-4F2C-B75C-8F5D948F330D}"/>
            </a:ext>
          </a:extLst>
        </xdr:cNvPr>
        <xdr:cNvSpPr txBox="1"/>
      </xdr:nvSpPr>
      <xdr:spPr>
        <a:xfrm>
          <a:off x="6705111" y="70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112425</xdr:rowOff>
    </xdr:from>
    <xdr:ext cx="534377" cy="259045"/>
    <xdr:sp macro="" textlink="">
      <xdr:nvSpPr>
        <xdr:cNvPr id="144" name="n_1mainValue【道路】&#10;一人当たり延長">
          <a:extLst>
            <a:ext uri="{FF2B5EF4-FFF2-40B4-BE49-F238E27FC236}">
              <a16:creationId xmlns:a16="http://schemas.microsoft.com/office/drawing/2014/main" id="{4A3AD991-55F2-49BE-BF6B-9527890484AC}"/>
            </a:ext>
          </a:extLst>
        </xdr:cNvPr>
        <xdr:cNvSpPr txBox="1"/>
      </xdr:nvSpPr>
      <xdr:spPr>
        <a:xfrm>
          <a:off x="9362586" y="645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79277</xdr:rowOff>
    </xdr:from>
    <xdr:ext cx="534377" cy="259045"/>
    <xdr:sp macro="" textlink="">
      <xdr:nvSpPr>
        <xdr:cNvPr id="145" name="n_2mainValue【道路】&#10;一人当たり延長">
          <a:extLst>
            <a:ext uri="{FF2B5EF4-FFF2-40B4-BE49-F238E27FC236}">
              <a16:creationId xmlns:a16="http://schemas.microsoft.com/office/drawing/2014/main" id="{CFABD902-F58F-4A9C-84D8-1826FEC48102}"/>
            </a:ext>
          </a:extLst>
        </xdr:cNvPr>
        <xdr:cNvSpPr txBox="1"/>
      </xdr:nvSpPr>
      <xdr:spPr>
        <a:xfrm>
          <a:off x="8486286" y="69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134193</xdr:rowOff>
    </xdr:from>
    <xdr:ext cx="534377" cy="259045"/>
    <xdr:sp macro="" textlink="">
      <xdr:nvSpPr>
        <xdr:cNvPr id="146" name="n_3mainValue【道路】&#10;一人当たり延長">
          <a:extLst>
            <a:ext uri="{FF2B5EF4-FFF2-40B4-BE49-F238E27FC236}">
              <a16:creationId xmlns:a16="http://schemas.microsoft.com/office/drawing/2014/main" id="{171F9A37-8A41-476E-96DF-84163D977777}"/>
            </a:ext>
          </a:extLst>
        </xdr:cNvPr>
        <xdr:cNvSpPr txBox="1"/>
      </xdr:nvSpPr>
      <xdr:spPr>
        <a:xfrm>
          <a:off x="7597286" y="647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5745</xdr:rowOff>
    </xdr:from>
    <xdr:ext cx="534377" cy="259045"/>
    <xdr:sp macro="" textlink="">
      <xdr:nvSpPr>
        <xdr:cNvPr id="147" name="n_4mainValue【道路】&#10;一人当たり延長">
          <a:extLst>
            <a:ext uri="{FF2B5EF4-FFF2-40B4-BE49-F238E27FC236}">
              <a16:creationId xmlns:a16="http://schemas.microsoft.com/office/drawing/2014/main" id="{1B8159C3-90A0-4301-9821-FF46D34AF2CA}"/>
            </a:ext>
          </a:extLst>
        </xdr:cNvPr>
        <xdr:cNvSpPr txBox="1"/>
      </xdr:nvSpPr>
      <xdr:spPr>
        <a:xfrm>
          <a:off x="6705111" y="635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9EADF32-35E2-4F5A-B752-22300CCDB9B1}"/>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9194FAD-1686-4977-9F0E-A9AC71160291}"/>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193E7A9-8A99-4DFC-A2BF-F71AA1546ED9}"/>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CBC77AA-D3A3-4485-B393-098228949D82}"/>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289E856-579B-48F0-B71B-5EFADD2DA4D4}"/>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A9A1BF5-D7E8-4D6A-9C27-18EC1FE3221E}"/>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102E7BF-576D-4E3E-8FC2-12DED24C1E5A}"/>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88A624D-F780-4AFA-A977-9743B0408FF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D1DA427-3770-4853-A6EA-6DBFE7B234B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CBB0622-B36B-450D-BAE9-D642B921CD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AF3A421-259D-4C9B-AA52-0B0A90A8C8F2}"/>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F0FB6D5-8859-426F-9CA0-69FA2073F33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6B6F9B9-BCFA-4C07-A539-173E625426FB}"/>
            </a:ext>
          </a:extLst>
        </xdr:cNvPr>
        <xdr:cNvSpPr txBox="1"/>
      </xdr:nvSpPr>
      <xdr:spPr>
        <a:xfrm>
          <a:off x="297996"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EBFF8A7-6F47-44E9-9590-ECC21D2C765E}"/>
            </a:ext>
          </a:extLst>
        </xdr:cNvPr>
        <xdr:cNvCxnSpPr/>
      </xdr:nvCxnSpPr>
      <xdr:spPr>
        <a:xfrm>
          <a:off x="762000"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9FEC5EA-B8CB-4B3E-A5F3-562D02A8BF4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E4359AD-40B2-4EFE-A93B-2A92FFFBA7AD}"/>
            </a:ext>
          </a:extLst>
        </xdr:cNvPr>
        <xdr:cNvCxnSpPr/>
      </xdr:nvCxnSpPr>
      <xdr:spPr>
        <a:xfrm>
          <a:off x="762000"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B576163-93B1-410F-901E-F70253DAAD9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803561F-E4E2-45CA-B11C-447300C6B062}"/>
            </a:ext>
          </a:extLst>
        </xdr:cNvPr>
        <xdr:cNvCxnSpPr/>
      </xdr:nvCxnSpPr>
      <xdr:spPr>
        <a:xfrm>
          <a:off x="762000"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A4926ED-F845-407D-AF85-6B51CFBD201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2563263-5E03-4209-A2C8-803B3B31CAF8}"/>
            </a:ext>
          </a:extLst>
        </xdr:cNvPr>
        <xdr:cNvCxnSpPr/>
      </xdr:nvCxnSpPr>
      <xdr:spPr>
        <a:xfrm>
          <a:off x="762000"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BFC6349-295E-4C45-954C-EE9BF447F48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4673D34-D53B-4E52-A6E1-C5C903D31C7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24E6D1D-29D2-46DB-9B40-9C68C9586210}"/>
            </a:ext>
          </a:extLst>
        </xdr:cNvPr>
        <xdr:cNvSpPr txBox="1"/>
      </xdr:nvSpPr>
      <xdr:spPr>
        <a:xfrm>
          <a:off x="423061"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8768EF7-7711-49C3-9C07-100E91F135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B8B3D82-BB11-4A6A-9546-706E0CD6292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EF622282-CDCC-4933-A430-A944B368A622}"/>
            </a:ext>
          </a:extLst>
        </xdr:cNvPr>
        <xdr:cNvCxnSpPr/>
      </xdr:nvCxnSpPr>
      <xdr:spPr>
        <a:xfrm flipV="1">
          <a:off x="4638040" y="9583238"/>
          <a:ext cx="0" cy="1366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A9105A1-C4A6-439C-8DDD-3DE28A2E870B}"/>
            </a:ext>
          </a:extLst>
        </xdr:cNvPr>
        <xdr:cNvSpPr txBox="1"/>
      </xdr:nvSpPr>
      <xdr:spPr>
        <a:xfrm>
          <a:off x="4676775"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758B1B3F-BF30-41CF-9808-88E974BCEE87}"/>
            </a:ext>
          </a:extLst>
        </xdr:cNvPr>
        <xdr:cNvCxnSpPr/>
      </xdr:nvCxnSpPr>
      <xdr:spPr>
        <a:xfrm>
          <a:off x="4549775" y="1094984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9272F54-412D-4211-9928-E81672503B87}"/>
            </a:ext>
          </a:extLst>
        </xdr:cNvPr>
        <xdr:cNvSpPr txBox="1"/>
      </xdr:nvSpPr>
      <xdr:spPr>
        <a:xfrm>
          <a:off x="4676775" y="93616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CC4699EB-DE7E-4F8E-A685-40CCC6C39FBF}"/>
            </a:ext>
          </a:extLst>
        </xdr:cNvPr>
        <xdr:cNvCxnSpPr/>
      </xdr:nvCxnSpPr>
      <xdr:spPr>
        <a:xfrm>
          <a:off x="4549775" y="958323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E3C3015-FFB0-4AC4-9BDF-94287715EDD7}"/>
            </a:ext>
          </a:extLst>
        </xdr:cNvPr>
        <xdr:cNvSpPr txBox="1"/>
      </xdr:nvSpPr>
      <xdr:spPr>
        <a:xfrm>
          <a:off x="4676775"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C59ACB9C-E11E-4E53-8202-3029D81F9D1F}"/>
            </a:ext>
          </a:extLst>
        </xdr:cNvPr>
        <xdr:cNvSpPr/>
      </xdr:nvSpPr>
      <xdr:spPr>
        <a:xfrm>
          <a:off x="4587875" y="1053501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EACCA9B7-0E6B-46FF-8623-E6145BEF228C}"/>
            </a:ext>
          </a:extLst>
        </xdr:cNvPr>
        <xdr:cNvSpPr/>
      </xdr:nvSpPr>
      <xdr:spPr>
        <a:xfrm>
          <a:off x="3749675" y="10530024"/>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FB4250BE-3F94-4034-91C5-9ACB3A35CD5B}"/>
            </a:ext>
          </a:extLst>
        </xdr:cNvPr>
        <xdr:cNvSpPr/>
      </xdr:nvSpPr>
      <xdr:spPr>
        <a:xfrm>
          <a:off x="2857500" y="10510429"/>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AB6C96A2-8269-4BE6-BD7D-C3D8AA59BE90}"/>
            </a:ext>
          </a:extLst>
        </xdr:cNvPr>
        <xdr:cNvSpPr/>
      </xdr:nvSpPr>
      <xdr:spPr>
        <a:xfrm>
          <a:off x="1971675"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D944A3C3-3CD4-41CC-AE33-23E7E76CA615}"/>
            </a:ext>
          </a:extLst>
        </xdr:cNvPr>
        <xdr:cNvSpPr/>
      </xdr:nvSpPr>
      <xdr:spPr>
        <a:xfrm>
          <a:off x="1082675" y="1034396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06DCC21-9B54-4F47-A12C-B14AD9723FAE}"/>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993EBA4-E4C6-4B97-BF26-167777C74129}"/>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D3E80FC-0D4B-401C-B6EF-FAC76E406CBC}"/>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92B7127-F5DF-4B28-BDA3-EF03A4EF748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AC44DAA-2049-4188-BEFC-7A61D10F1680}"/>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89" name="楕円 188">
          <a:extLst>
            <a:ext uri="{FF2B5EF4-FFF2-40B4-BE49-F238E27FC236}">
              <a16:creationId xmlns:a16="http://schemas.microsoft.com/office/drawing/2014/main" id="{2B240A57-A8E7-4103-A869-5201CF1BC8BD}"/>
            </a:ext>
          </a:extLst>
        </xdr:cNvPr>
        <xdr:cNvSpPr/>
      </xdr:nvSpPr>
      <xdr:spPr>
        <a:xfrm>
          <a:off x="4587875" y="104158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05EC04F-7713-4AF4-A4F4-EE19BDFE7758}"/>
            </a:ext>
          </a:extLst>
        </xdr:cNvPr>
        <xdr:cNvSpPr txBox="1"/>
      </xdr:nvSpPr>
      <xdr:spPr>
        <a:xfrm>
          <a:off x="4676775" y="102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91" name="楕円 190">
          <a:extLst>
            <a:ext uri="{FF2B5EF4-FFF2-40B4-BE49-F238E27FC236}">
              <a16:creationId xmlns:a16="http://schemas.microsoft.com/office/drawing/2014/main" id="{1599ECF7-C53C-43A4-BCD5-E25D38B5DABE}"/>
            </a:ext>
          </a:extLst>
        </xdr:cNvPr>
        <xdr:cNvSpPr/>
      </xdr:nvSpPr>
      <xdr:spPr>
        <a:xfrm>
          <a:off x="3749675" y="1043041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19594</xdr:rowOff>
    </xdr:to>
    <xdr:cxnSp macro="">
      <xdr:nvCxnSpPr>
        <xdr:cNvPr id="192" name="直線コネクタ 191">
          <a:extLst>
            <a:ext uri="{FF2B5EF4-FFF2-40B4-BE49-F238E27FC236}">
              <a16:creationId xmlns:a16="http://schemas.microsoft.com/office/drawing/2014/main" id="{3B61C0E4-4A28-45AE-B532-3D5EE65D05BF}"/>
            </a:ext>
          </a:extLst>
        </xdr:cNvPr>
        <xdr:cNvCxnSpPr/>
      </xdr:nvCxnSpPr>
      <xdr:spPr>
        <a:xfrm flipV="1">
          <a:off x="3800475" y="10469790"/>
          <a:ext cx="8382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122283</xdr:rowOff>
    </xdr:from>
    <xdr:to>
      <xdr:col>15</xdr:col>
      <xdr:colOff>101600</xdr:colOff>
      <xdr:row>61</xdr:row>
      <xdr:rowOff>52433</xdr:rowOff>
    </xdr:to>
    <xdr:sp macro="" textlink="">
      <xdr:nvSpPr>
        <xdr:cNvPr id="193" name="楕円 192">
          <a:extLst>
            <a:ext uri="{FF2B5EF4-FFF2-40B4-BE49-F238E27FC236}">
              <a16:creationId xmlns:a16="http://schemas.microsoft.com/office/drawing/2014/main" id="{8D9E49A5-0DE2-44EE-9F6F-8B6D3EEC3CD4}"/>
            </a:ext>
          </a:extLst>
        </xdr:cNvPr>
        <xdr:cNvSpPr/>
      </xdr:nvSpPr>
      <xdr:spPr>
        <a:xfrm>
          <a:off x="2857500" y="1041245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1633</xdr:rowOff>
    </xdr:from>
    <xdr:to>
      <xdr:col>19</xdr:col>
      <xdr:colOff>177800</xdr:colOff>
      <xdr:row>61</xdr:row>
      <xdr:rowOff>19594</xdr:rowOff>
    </xdr:to>
    <xdr:cxnSp macro="">
      <xdr:nvCxnSpPr>
        <xdr:cNvPr id="194" name="直線コネクタ 193">
          <a:extLst>
            <a:ext uri="{FF2B5EF4-FFF2-40B4-BE49-F238E27FC236}">
              <a16:creationId xmlns:a16="http://schemas.microsoft.com/office/drawing/2014/main" id="{A16BB339-51CD-4221-A233-1C82742399CD}"/>
            </a:ext>
          </a:extLst>
        </xdr:cNvPr>
        <xdr:cNvCxnSpPr/>
      </xdr:nvCxnSpPr>
      <xdr:spPr>
        <a:xfrm>
          <a:off x="2911475" y="1046008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102688</xdr:rowOff>
    </xdr:from>
    <xdr:to>
      <xdr:col>10</xdr:col>
      <xdr:colOff>165100</xdr:colOff>
      <xdr:row>61</xdr:row>
      <xdr:rowOff>32838</xdr:rowOff>
    </xdr:to>
    <xdr:sp macro="" textlink="">
      <xdr:nvSpPr>
        <xdr:cNvPr id="195" name="楕円 194">
          <a:extLst>
            <a:ext uri="{FF2B5EF4-FFF2-40B4-BE49-F238E27FC236}">
              <a16:creationId xmlns:a16="http://schemas.microsoft.com/office/drawing/2014/main" id="{1E35482B-B0C7-4F93-9334-1F3534109FC0}"/>
            </a:ext>
          </a:extLst>
        </xdr:cNvPr>
        <xdr:cNvSpPr/>
      </xdr:nvSpPr>
      <xdr:spPr>
        <a:xfrm>
          <a:off x="1971675" y="1039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153488</xdr:rowOff>
    </xdr:from>
    <xdr:to>
      <xdr:col>15</xdr:col>
      <xdr:colOff>50800</xdr:colOff>
      <xdr:row>61</xdr:row>
      <xdr:rowOff>1633</xdr:rowOff>
    </xdr:to>
    <xdr:cxnSp macro="">
      <xdr:nvCxnSpPr>
        <xdr:cNvPr id="196" name="直線コネクタ 195">
          <a:extLst>
            <a:ext uri="{FF2B5EF4-FFF2-40B4-BE49-F238E27FC236}">
              <a16:creationId xmlns:a16="http://schemas.microsoft.com/office/drawing/2014/main" id="{952186BA-36E7-4F66-B733-AA5FB21391F5}"/>
            </a:ext>
          </a:extLst>
        </xdr:cNvPr>
        <xdr:cNvCxnSpPr/>
      </xdr:nvCxnSpPr>
      <xdr:spPr>
        <a:xfrm>
          <a:off x="2019300" y="10440488"/>
          <a:ext cx="8921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7" name="楕円 196">
          <a:extLst>
            <a:ext uri="{FF2B5EF4-FFF2-40B4-BE49-F238E27FC236}">
              <a16:creationId xmlns:a16="http://schemas.microsoft.com/office/drawing/2014/main" id="{6F97B1C0-487F-4A3C-BBD3-3D430FB50DF9}"/>
            </a:ext>
          </a:extLst>
        </xdr:cNvPr>
        <xdr:cNvSpPr/>
      </xdr:nvSpPr>
      <xdr:spPr>
        <a:xfrm>
          <a:off x="1082675" y="1036356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153488</xdr:rowOff>
    </xdr:to>
    <xdr:cxnSp macro="">
      <xdr:nvCxnSpPr>
        <xdr:cNvPr id="198" name="直線コネクタ 197">
          <a:extLst>
            <a:ext uri="{FF2B5EF4-FFF2-40B4-BE49-F238E27FC236}">
              <a16:creationId xmlns:a16="http://schemas.microsoft.com/office/drawing/2014/main" id="{EE499FFC-DD05-411B-92A9-AD1A51E7A3D5}"/>
            </a:ext>
          </a:extLst>
        </xdr:cNvPr>
        <xdr:cNvCxnSpPr/>
      </xdr:nvCxnSpPr>
      <xdr:spPr>
        <a:xfrm>
          <a:off x="1133475" y="10417538"/>
          <a:ext cx="885825"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D1C0BD0-A4E9-42DE-9764-952BF8706548}"/>
            </a:ext>
          </a:extLst>
        </xdr:cNvPr>
        <xdr:cNvSpPr txBox="1"/>
      </xdr:nvSpPr>
      <xdr:spPr>
        <a:xfrm>
          <a:off x="3582044" y="1062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5E75D54-C7E7-4ECB-879A-6075C17D0989}"/>
            </a:ext>
          </a:extLst>
        </xdr:cNvPr>
        <xdr:cNvSpPr txBox="1"/>
      </xdr:nvSpPr>
      <xdr:spPr>
        <a:xfrm>
          <a:off x="2705744" y="1060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4A8BF1B-8895-4088-BBA1-B50108AC9502}"/>
            </a:ext>
          </a:extLst>
        </xdr:cNvPr>
        <xdr:cNvSpPr txBox="1"/>
      </xdr:nvSpPr>
      <xdr:spPr>
        <a:xfrm>
          <a:off x="1819919"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DCF470E-AD0B-46DA-9F52-6D9DEAEAD19A}"/>
            </a:ext>
          </a:extLst>
        </xdr:cNvPr>
        <xdr:cNvSpPr txBox="1"/>
      </xdr:nvSpPr>
      <xdr:spPr>
        <a:xfrm>
          <a:off x="930919"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7752289-E171-4FD2-8999-338ABD5AE03B}"/>
            </a:ext>
          </a:extLst>
        </xdr:cNvPr>
        <xdr:cNvSpPr txBox="1"/>
      </xdr:nvSpPr>
      <xdr:spPr>
        <a:xfrm>
          <a:off x="3582044" y="102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68960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E73D11B-961F-48C2-A9C2-4F29F8FCF85D}"/>
            </a:ext>
          </a:extLst>
        </xdr:cNvPr>
        <xdr:cNvSpPr txBox="1"/>
      </xdr:nvSpPr>
      <xdr:spPr>
        <a:xfrm>
          <a:off x="2705744" y="101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23965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AF89B8A-9D6B-4CE6-8413-735644AB0A61}"/>
            </a:ext>
          </a:extLst>
        </xdr:cNvPr>
        <xdr:cNvSpPr txBox="1"/>
      </xdr:nvSpPr>
      <xdr:spPr>
        <a:xfrm>
          <a:off x="1819919" y="1048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584942A-83F1-42EF-9F2C-F2D893E451FB}"/>
            </a:ext>
          </a:extLst>
        </xdr:cNvPr>
        <xdr:cNvSpPr txBox="1"/>
      </xdr:nvSpPr>
      <xdr:spPr>
        <a:xfrm>
          <a:off x="930919"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DCE2ACD-3C43-40B0-B58E-29A32322EEC9}"/>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AA95340-36E5-4928-A526-4B040656D2EF}"/>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B4ED224-8DA2-4706-ADF5-EAB03A84DB6C}"/>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F6C4F4E-DEE0-49AD-962E-34D4FEB1607B}"/>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458DBD0-D5C4-4925-B06D-044FD330E524}"/>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1D7510A-7B0E-4D72-AF32-0D5B605B1A66}"/>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8334891-096B-43FE-AE61-B542EA48E6B8}"/>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273E965-494D-4CEF-B142-C8C86F54309B}"/>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11E8804-EF80-41D2-88E2-97016E4BD7F7}"/>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2B2C57F-AF8B-4AB5-9E46-58E574912C75}"/>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BFE90FC-8A59-4F16-B1CB-9169C09B1A5C}"/>
            </a:ext>
          </a:extLst>
        </xdr:cNvPr>
        <xdr:cNvCxnSpPr/>
      </xdr:nvCxnSpPr>
      <xdr:spPr>
        <a:xfrm>
          <a:off x="6607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2844506-51C0-41C4-A0B2-779E5FA1F18D}"/>
            </a:ext>
          </a:extLst>
        </xdr:cNvPr>
        <xdr:cNvSpPr txBox="1"/>
      </xdr:nvSpPr>
      <xdr:spPr>
        <a:xfrm>
          <a:off x="6358389" y="10909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FB313F0-D7DF-4CF9-8C63-3D4D8D80C703}"/>
            </a:ext>
          </a:extLst>
        </xdr:cNvPr>
        <xdr:cNvCxnSpPr/>
      </xdr:nvCxnSpPr>
      <xdr:spPr>
        <a:xfrm>
          <a:off x="6607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4779EB30-F77F-4AAE-8CE5-F562F4E000E2}"/>
            </a:ext>
          </a:extLst>
        </xdr:cNvPr>
        <xdr:cNvSpPr txBox="1"/>
      </xdr:nvSpPr>
      <xdr:spPr>
        <a:xfrm>
          <a:off x="5921603" y="10528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920D7C4-D6C6-486B-946B-873C06F54C51}"/>
            </a:ext>
          </a:extLst>
        </xdr:cNvPr>
        <xdr:cNvCxnSpPr/>
      </xdr:nvCxnSpPr>
      <xdr:spPr>
        <a:xfrm>
          <a:off x="6607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206ED34-A26A-454B-AA04-12810D00D97F}"/>
            </a:ext>
          </a:extLst>
        </xdr:cNvPr>
        <xdr:cNvSpPr txBox="1"/>
      </xdr:nvSpPr>
      <xdr:spPr>
        <a:xfrm>
          <a:off x="5921603" y="1014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9065316-793E-4B66-B2D1-41AD22B421B9}"/>
            </a:ext>
          </a:extLst>
        </xdr:cNvPr>
        <xdr:cNvCxnSpPr/>
      </xdr:nvCxnSpPr>
      <xdr:spPr>
        <a:xfrm>
          <a:off x="6607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8A8BAF9-64D2-4F51-A1A4-B1F558F7A9FA}"/>
            </a:ext>
          </a:extLst>
        </xdr:cNvPr>
        <xdr:cNvSpPr txBox="1"/>
      </xdr:nvSpPr>
      <xdr:spPr>
        <a:xfrm>
          <a:off x="5921603" y="9766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A0110C3-55DA-42D3-800F-CBABA65E1438}"/>
            </a:ext>
          </a:extLst>
        </xdr:cNvPr>
        <xdr:cNvCxnSpPr/>
      </xdr:nvCxnSpPr>
      <xdr:spPr>
        <a:xfrm>
          <a:off x="6607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6FAA608-0A47-4247-B55A-81B506B2D54D}"/>
            </a:ext>
          </a:extLst>
        </xdr:cNvPr>
        <xdr:cNvSpPr txBox="1"/>
      </xdr:nvSpPr>
      <xdr:spPr>
        <a:xfrm>
          <a:off x="5921603" y="9385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5197F82-3C76-465B-B449-8699F90D7EE3}"/>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2D10B6A-07C1-4FE4-BEE9-BB1EE0CD4AFC}"/>
            </a:ext>
          </a:extLst>
        </xdr:cNvPr>
        <xdr:cNvSpPr txBox="1"/>
      </xdr:nvSpPr>
      <xdr:spPr>
        <a:xfrm>
          <a:off x="5921603" y="9004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B912074-7B60-460A-9ABB-CC36B30AD4C8}"/>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A249E300-C4FB-4FDF-BDAF-42384366BC7A}"/>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D00A1A7-E7AC-4C91-9694-5DB307CE5BDF}"/>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745445FD-1114-4050-B243-AB7B438C8147}"/>
            </a:ext>
          </a:extLst>
        </xdr:cNvPr>
        <xdr:cNvCxnSpPr/>
      </xdr:nvCxnSpPr>
      <xdr:spPr>
        <a:xfrm>
          <a:off x="10391775"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251C936-426B-4854-A759-4990E04AE4C2}"/>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5000B06C-2AAF-4BCD-920B-E4567FFD85E7}"/>
            </a:ext>
          </a:extLst>
        </xdr:cNvPr>
        <xdr:cNvCxnSpPr/>
      </xdr:nvCxnSpPr>
      <xdr:spPr>
        <a:xfrm>
          <a:off x="10391775"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35289F5-B5D2-42D5-8114-6261C3E22EF3}"/>
            </a:ext>
          </a:extLst>
        </xdr:cNvPr>
        <xdr:cNvSpPr txBox="1"/>
      </xdr:nvSpPr>
      <xdr:spPr>
        <a:xfrm>
          <a:off x="10515600" y="10777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30EA5BBB-81BB-4E31-956D-3640DD01BA72}"/>
            </a:ext>
          </a:extLst>
        </xdr:cNvPr>
        <xdr:cNvSpPr/>
      </xdr:nvSpPr>
      <xdr:spPr>
        <a:xfrm>
          <a:off x="10429875"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7A3BB109-98C0-462B-9AF6-CF60B59263CC}"/>
            </a:ext>
          </a:extLst>
        </xdr:cNvPr>
        <xdr:cNvSpPr/>
      </xdr:nvSpPr>
      <xdr:spPr>
        <a:xfrm>
          <a:off x="9591675" y="1080421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41F9432D-CE4A-4D27-B84B-AA0191C71377}"/>
            </a:ext>
          </a:extLst>
        </xdr:cNvPr>
        <xdr:cNvSpPr/>
      </xdr:nvSpPr>
      <xdr:spPr>
        <a:xfrm>
          <a:off x="8702675" y="1081192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89909</xdr:rowOff>
    </xdr:from>
    <xdr:to>
      <xdr:col>41</xdr:col>
      <xdr:colOff>101600</xdr:colOff>
      <xdr:row>64</xdr:row>
      <xdr:rowOff>20059</xdr:rowOff>
    </xdr:to>
    <xdr:sp macro="" textlink="">
      <xdr:nvSpPr>
        <xdr:cNvPr id="239" name="フローチャート: 判断 238">
          <a:extLst>
            <a:ext uri="{FF2B5EF4-FFF2-40B4-BE49-F238E27FC236}">
              <a16:creationId xmlns:a16="http://schemas.microsoft.com/office/drawing/2014/main" id="{C35499D5-5B55-4ECE-B17B-787F2DCD93CB}"/>
            </a:ext>
          </a:extLst>
        </xdr:cNvPr>
        <xdr:cNvSpPr/>
      </xdr:nvSpPr>
      <xdr:spPr>
        <a:xfrm>
          <a:off x="7810500" y="1089443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91611</xdr:rowOff>
    </xdr:from>
    <xdr:to>
      <xdr:col>36</xdr:col>
      <xdr:colOff>165100</xdr:colOff>
      <xdr:row>64</xdr:row>
      <xdr:rowOff>21761</xdr:rowOff>
    </xdr:to>
    <xdr:sp macro="" textlink="">
      <xdr:nvSpPr>
        <xdr:cNvPr id="240" name="フローチャート: 判断 239">
          <a:extLst>
            <a:ext uri="{FF2B5EF4-FFF2-40B4-BE49-F238E27FC236}">
              <a16:creationId xmlns:a16="http://schemas.microsoft.com/office/drawing/2014/main" id="{865F50C9-A273-4432-9733-56CDD554EA24}"/>
            </a:ext>
          </a:extLst>
        </xdr:cNvPr>
        <xdr:cNvSpPr/>
      </xdr:nvSpPr>
      <xdr:spPr>
        <a:xfrm>
          <a:off x="6924675" y="1089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8482374-7076-46E9-9157-8393A1D0BB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58F42D-6408-427C-9FF0-E82B0C97F50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52A063-67BF-4633-B3F8-E7660C2ABC59}"/>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D10CDC8-0372-4CCD-B02B-A055A022215B}"/>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5697943-EE0D-4400-B37D-D16FF5177D6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118906</xdr:rowOff>
    </xdr:from>
    <xdr:to>
      <xdr:col>55</xdr:col>
      <xdr:colOff>50800</xdr:colOff>
      <xdr:row>63</xdr:row>
      <xdr:rowOff>49056</xdr:rowOff>
    </xdr:to>
    <xdr:sp macro="" textlink="">
      <xdr:nvSpPr>
        <xdr:cNvPr id="246" name="楕円 245">
          <a:extLst>
            <a:ext uri="{FF2B5EF4-FFF2-40B4-BE49-F238E27FC236}">
              <a16:creationId xmlns:a16="http://schemas.microsoft.com/office/drawing/2014/main" id="{79C4551D-5173-4D1B-A7C2-8E47CBB7CFEB}"/>
            </a:ext>
          </a:extLst>
        </xdr:cNvPr>
        <xdr:cNvSpPr/>
      </xdr:nvSpPr>
      <xdr:spPr>
        <a:xfrm>
          <a:off x="10429875" y="1074880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141783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CC50ABA-D867-42C5-9C28-31F6827F24B8}"/>
            </a:ext>
          </a:extLst>
        </xdr:cNvPr>
        <xdr:cNvSpPr txBox="1"/>
      </xdr:nvSpPr>
      <xdr:spPr>
        <a:xfrm>
          <a:off x="10515600" y="106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131825</xdr:rowOff>
    </xdr:from>
    <xdr:to>
      <xdr:col>50</xdr:col>
      <xdr:colOff>165100</xdr:colOff>
      <xdr:row>63</xdr:row>
      <xdr:rowOff>61975</xdr:rowOff>
    </xdr:to>
    <xdr:sp macro="" textlink="">
      <xdr:nvSpPr>
        <xdr:cNvPr id="248" name="楕円 247">
          <a:extLst>
            <a:ext uri="{FF2B5EF4-FFF2-40B4-BE49-F238E27FC236}">
              <a16:creationId xmlns:a16="http://schemas.microsoft.com/office/drawing/2014/main" id="{CB8B9AC5-545E-4FB2-A26D-A55FBD746E8E}"/>
            </a:ext>
          </a:extLst>
        </xdr:cNvPr>
        <xdr:cNvSpPr/>
      </xdr:nvSpPr>
      <xdr:spPr>
        <a:xfrm>
          <a:off x="9591675" y="107617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169706</xdr:rowOff>
    </xdr:from>
    <xdr:to>
      <xdr:col>55</xdr:col>
      <xdr:colOff>0</xdr:colOff>
      <xdr:row>63</xdr:row>
      <xdr:rowOff>11175</xdr:rowOff>
    </xdr:to>
    <xdr:cxnSp macro="">
      <xdr:nvCxnSpPr>
        <xdr:cNvPr id="249" name="直線コネクタ 248">
          <a:extLst>
            <a:ext uri="{FF2B5EF4-FFF2-40B4-BE49-F238E27FC236}">
              <a16:creationId xmlns:a16="http://schemas.microsoft.com/office/drawing/2014/main" id="{F4D029E4-052F-4C30-B417-35DA1C074A15}"/>
            </a:ext>
          </a:extLst>
        </xdr:cNvPr>
        <xdr:cNvCxnSpPr/>
      </xdr:nvCxnSpPr>
      <xdr:spPr>
        <a:xfrm flipV="1">
          <a:off x="9639300" y="10799606"/>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137726</xdr:rowOff>
    </xdr:from>
    <xdr:to>
      <xdr:col>46</xdr:col>
      <xdr:colOff>38100</xdr:colOff>
      <xdr:row>63</xdr:row>
      <xdr:rowOff>67876</xdr:rowOff>
    </xdr:to>
    <xdr:sp macro="" textlink="">
      <xdr:nvSpPr>
        <xdr:cNvPr id="250" name="楕円 249">
          <a:extLst>
            <a:ext uri="{FF2B5EF4-FFF2-40B4-BE49-F238E27FC236}">
              <a16:creationId xmlns:a16="http://schemas.microsoft.com/office/drawing/2014/main" id="{A26897D9-F921-4D9D-B3B1-814F20F82DF0}"/>
            </a:ext>
          </a:extLst>
        </xdr:cNvPr>
        <xdr:cNvSpPr/>
      </xdr:nvSpPr>
      <xdr:spPr>
        <a:xfrm>
          <a:off x="8702675" y="1076762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11175</xdr:rowOff>
    </xdr:from>
    <xdr:to>
      <xdr:col>50</xdr:col>
      <xdr:colOff>114300</xdr:colOff>
      <xdr:row>63</xdr:row>
      <xdr:rowOff>17076</xdr:rowOff>
    </xdr:to>
    <xdr:cxnSp macro="">
      <xdr:nvCxnSpPr>
        <xdr:cNvPr id="251" name="直線コネクタ 250">
          <a:extLst>
            <a:ext uri="{FF2B5EF4-FFF2-40B4-BE49-F238E27FC236}">
              <a16:creationId xmlns:a16="http://schemas.microsoft.com/office/drawing/2014/main" id="{47320C66-80B7-4233-BF59-A784B29E8450}"/>
            </a:ext>
          </a:extLst>
        </xdr:cNvPr>
        <xdr:cNvCxnSpPr/>
      </xdr:nvCxnSpPr>
      <xdr:spPr>
        <a:xfrm flipV="1">
          <a:off x="8753475" y="10815700"/>
          <a:ext cx="885825" cy="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144709</xdr:rowOff>
    </xdr:from>
    <xdr:to>
      <xdr:col>41</xdr:col>
      <xdr:colOff>101600</xdr:colOff>
      <xdr:row>63</xdr:row>
      <xdr:rowOff>74859</xdr:rowOff>
    </xdr:to>
    <xdr:sp macro="" textlink="">
      <xdr:nvSpPr>
        <xdr:cNvPr id="252" name="楕円 251">
          <a:extLst>
            <a:ext uri="{FF2B5EF4-FFF2-40B4-BE49-F238E27FC236}">
              <a16:creationId xmlns:a16="http://schemas.microsoft.com/office/drawing/2014/main" id="{FE318591-BC85-4E20-B76E-260DE6750665}"/>
            </a:ext>
          </a:extLst>
        </xdr:cNvPr>
        <xdr:cNvSpPr/>
      </xdr:nvSpPr>
      <xdr:spPr>
        <a:xfrm>
          <a:off x="7810500" y="10777784"/>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17076</xdr:rowOff>
    </xdr:from>
    <xdr:to>
      <xdr:col>45</xdr:col>
      <xdr:colOff>177800</xdr:colOff>
      <xdr:row>63</xdr:row>
      <xdr:rowOff>24059</xdr:rowOff>
    </xdr:to>
    <xdr:cxnSp macro="">
      <xdr:nvCxnSpPr>
        <xdr:cNvPr id="253" name="直線コネクタ 252">
          <a:extLst>
            <a:ext uri="{FF2B5EF4-FFF2-40B4-BE49-F238E27FC236}">
              <a16:creationId xmlns:a16="http://schemas.microsoft.com/office/drawing/2014/main" id="{A9693922-C1C0-42DD-8C32-F1B34D00DD95}"/>
            </a:ext>
          </a:extLst>
        </xdr:cNvPr>
        <xdr:cNvCxnSpPr/>
      </xdr:nvCxnSpPr>
      <xdr:spPr>
        <a:xfrm flipV="1">
          <a:off x="7864475" y="10818426"/>
          <a:ext cx="8890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148551</xdr:rowOff>
    </xdr:from>
    <xdr:to>
      <xdr:col>36</xdr:col>
      <xdr:colOff>165100</xdr:colOff>
      <xdr:row>63</xdr:row>
      <xdr:rowOff>78701</xdr:rowOff>
    </xdr:to>
    <xdr:sp macro="" textlink="">
      <xdr:nvSpPr>
        <xdr:cNvPr id="254" name="楕円 253">
          <a:extLst>
            <a:ext uri="{FF2B5EF4-FFF2-40B4-BE49-F238E27FC236}">
              <a16:creationId xmlns:a16="http://schemas.microsoft.com/office/drawing/2014/main" id="{5AE85848-25AB-4E8D-88A4-B6E790141BAE}"/>
            </a:ext>
          </a:extLst>
        </xdr:cNvPr>
        <xdr:cNvSpPr/>
      </xdr:nvSpPr>
      <xdr:spPr>
        <a:xfrm>
          <a:off x="6924675" y="107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24059</xdr:rowOff>
    </xdr:from>
    <xdr:to>
      <xdr:col>41</xdr:col>
      <xdr:colOff>50800</xdr:colOff>
      <xdr:row>63</xdr:row>
      <xdr:rowOff>27901</xdr:rowOff>
    </xdr:to>
    <xdr:cxnSp macro="">
      <xdr:nvCxnSpPr>
        <xdr:cNvPr id="255" name="直線コネクタ 254">
          <a:extLst>
            <a:ext uri="{FF2B5EF4-FFF2-40B4-BE49-F238E27FC236}">
              <a16:creationId xmlns:a16="http://schemas.microsoft.com/office/drawing/2014/main" id="{797E17CC-A254-4603-B420-3DF807B3B13E}"/>
            </a:ext>
          </a:extLst>
        </xdr:cNvPr>
        <xdr:cNvCxnSpPr/>
      </xdr:nvCxnSpPr>
      <xdr:spPr>
        <a:xfrm flipV="1">
          <a:off x="6972300" y="10828584"/>
          <a:ext cx="892175"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17AFEE5-22DD-4570-B725-A5E08A5CF893}"/>
            </a:ext>
          </a:extLst>
        </xdr:cNvPr>
        <xdr:cNvSpPr txBox="1"/>
      </xdr:nvSpPr>
      <xdr:spPr>
        <a:xfrm>
          <a:off x="9330270"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E5A4EF8-98CA-4B15-A333-ECD89CEC06E8}"/>
            </a:ext>
          </a:extLst>
        </xdr:cNvPr>
        <xdr:cNvSpPr txBox="1"/>
      </xdr:nvSpPr>
      <xdr:spPr>
        <a:xfrm>
          <a:off x="8453970" y="1090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11186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9952256-0E25-4EF7-859A-400CA67072CF}"/>
            </a:ext>
          </a:extLst>
        </xdr:cNvPr>
        <xdr:cNvSpPr txBox="1"/>
      </xdr:nvSpPr>
      <xdr:spPr>
        <a:xfrm>
          <a:off x="7561795" y="1098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12888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B32C145-EDFF-42BE-93FA-FB172D4ED332}"/>
            </a:ext>
          </a:extLst>
        </xdr:cNvPr>
        <xdr:cNvSpPr txBox="1"/>
      </xdr:nvSpPr>
      <xdr:spPr>
        <a:xfrm>
          <a:off x="6675970" y="1098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78502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5A7BA54-BF88-469D-8F06-B59848914373}"/>
            </a:ext>
          </a:extLst>
        </xdr:cNvPr>
        <xdr:cNvSpPr txBox="1"/>
      </xdr:nvSpPr>
      <xdr:spPr>
        <a:xfrm>
          <a:off x="9330270" y="1053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84403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189A0C9-3483-44B3-99C9-5D26234C7186}"/>
            </a:ext>
          </a:extLst>
        </xdr:cNvPr>
        <xdr:cNvSpPr txBox="1"/>
      </xdr:nvSpPr>
      <xdr:spPr>
        <a:xfrm>
          <a:off x="8453970" y="1054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91386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AB6783B-2602-4070-A874-2B05C043D4C3}"/>
            </a:ext>
          </a:extLst>
        </xdr:cNvPr>
        <xdr:cNvSpPr txBox="1"/>
      </xdr:nvSpPr>
      <xdr:spPr>
        <a:xfrm>
          <a:off x="7561795" y="1054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95228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A977BF4-3839-471B-AB61-601558372729}"/>
            </a:ext>
          </a:extLst>
        </xdr:cNvPr>
        <xdr:cNvSpPr txBox="1"/>
      </xdr:nvSpPr>
      <xdr:spPr>
        <a:xfrm>
          <a:off x="6675970" y="1055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FDE088F-CC83-424E-B27F-94CFF88380BD}"/>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26B18EE-189C-4920-9CD7-C321E136EB0F}"/>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24FDACE-3AF0-4796-A7F0-7D160AA69C77}"/>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AE0584D-625E-41DE-A3B8-AB1915DABB38}"/>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34EDA3E-DCE1-44E4-AB0D-F33C4ECD135D}"/>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C624B45-B341-43CA-B77F-0CFDAD2BF71D}"/>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E3A6F84-108D-43C8-997B-552E7591B0E7}"/>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2D15E24-65F8-4C68-9A02-DB572103939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B4E7F48-2D60-45E3-B40E-E136FFCC88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4B47562-59C2-4247-AEC5-B5B9E29771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7285B7D-BEC9-448E-9D0E-76295B262BAC}"/>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DE99C5A-DFD4-4A12-AED3-BB2AB6A207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C35C3D4-E970-4779-AED7-CB49D59A3BC1}"/>
            </a:ext>
          </a:extLst>
        </xdr:cNvPr>
        <xdr:cNvSpPr txBox="1"/>
      </xdr:nvSpPr>
      <xdr:spPr>
        <a:xfrm>
          <a:off x="297996"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E45FA2-C8C3-47FD-BE92-E1ECABA923F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AD880DE-5782-4F04-9AE2-8551E5F111B3}"/>
            </a:ext>
          </a:extLst>
        </xdr:cNvPr>
        <xdr:cNvSpPr txBox="1"/>
      </xdr:nvSpPr>
      <xdr:spPr>
        <a:xfrm>
          <a:off x="358941" y="1433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BD7E206-6F46-487F-B895-3C2B25C7144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FED32CD-C362-4281-B83F-46B50B450BFF}"/>
            </a:ext>
          </a:extLst>
        </xdr:cNvPr>
        <xdr:cNvSpPr txBox="1"/>
      </xdr:nvSpPr>
      <xdr:spPr>
        <a:xfrm>
          <a:off x="358941" y="1395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DDF6196-479C-4596-A754-2D9496CF79E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D616E49-546D-43CE-BAF4-3047F015EF9F}"/>
            </a:ext>
          </a:extLst>
        </xdr:cNvPr>
        <xdr:cNvSpPr txBox="1"/>
      </xdr:nvSpPr>
      <xdr:spPr>
        <a:xfrm>
          <a:off x="358941" y="1357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952845D-4AAB-4CAD-9873-F3893FF8E45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8ED3565-9684-4C34-97C5-3E77FC79063F}"/>
            </a:ext>
          </a:extLst>
        </xdr:cNvPr>
        <xdr:cNvSpPr txBox="1"/>
      </xdr:nvSpPr>
      <xdr:spPr>
        <a:xfrm>
          <a:off x="358941" y="1319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F0C59C9-0E04-4D6E-9A75-23541FC78A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873F12E-FB5D-4BA1-8B0B-34F8587A3BE2}"/>
            </a:ext>
          </a:extLst>
        </xdr:cNvPr>
        <xdr:cNvSpPr txBox="1"/>
      </xdr:nvSpPr>
      <xdr:spPr>
        <a:xfrm>
          <a:off x="423061" y="1281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DF4E945-2016-44AF-AD5F-B5FE0BFEC28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A05F9E8-F790-4E00-91B4-1EE837BC04B0}"/>
            </a:ext>
          </a:extLst>
        </xdr:cNvPr>
        <xdr:cNvCxnSpPr/>
      </xdr:nvCxnSpPr>
      <xdr:spPr>
        <a:xfrm flipV="1">
          <a:off x="4638040"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7773D3E-B23D-46D6-8F02-2DD6FA93F8B8}"/>
            </a:ext>
          </a:extLst>
        </xdr:cNvPr>
        <xdr:cNvSpPr txBox="1"/>
      </xdr:nvSpPr>
      <xdr:spPr>
        <a:xfrm>
          <a:off x="4676775"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6E07809-8DD6-41E3-89D1-E7A61BFDE15E}"/>
            </a:ext>
          </a:extLst>
        </xdr:cNvPr>
        <xdr:cNvCxnSpPr/>
      </xdr:nvCxnSpPr>
      <xdr:spPr>
        <a:xfrm>
          <a:off x="4549775" y="148590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A701A94-3F4B-41A7-A433-7FA3B7DEC993}"/>
            </a:ext>
          </a:extLst>
        </xdr:cNvPr>
        <xdr:cNvSpPr txBox="1"/>
      </xdr:nvSpPr>
      <xdr:spPr>
        <a:xfrm>
          <a:off x="4676775"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48CCECE9-398E-4F91-8365-CC0A6010B05A}"/>
            </a:ext>
          </a:extLst>
        </xdr:cNvPr>
        <xdr:cNvCxnSpPr/>
      </xdr:nvCxnSpPr>
      <xdr:spPr>
        <a:xfrm>
          <a:off x="4549775" y="132778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A4BC2C6-63FF-4AD8-AD35-4FB7CA6560EA}"/>
            </a:ext>
          </a:extLst>
        </xdr:cNvPr>
        <xdr:cNvSpPr txBox="1"/>
      </xdr:nvSpPr>
      <xdr:spPr>
        <a:xfrm>
          <a:off x="4676775"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15DE34EB-5ADE-4816-AA28-0559D558113C}"/>
            </a:ext>
          </a:extLst>
        </xdr:cNvPr>
        <xdr:cNvSpPr/>
      </xdr:nvSpPr>
      <xdr:spPr>
        <a:xfrm>
          <a:off x="4587875" y="1418463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8E2B2282-D060-4019-AE28-09BC61B02DBC}"/>
            </a:ext>
          </a:extLst>
        </xdr:cNvPr>
        <xdr:cNvSpPr/>
      </xdr:nvSpPr>
      <xdr:spPr>
        <a:xfrm>
          <a:off x="3749675" y="141655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1D872AEA-43DF-4196-973F-6DD9D053466C}"/>
            </a:ext>
          </a:extLst>
        </xdr:cNvPr>
        <xdr:cNvSpPr/>
      </xdr:nvSpPr>
      <xdr:spPr>
        <a:xfrm>
          <a:off x="2857500" y="14131289"/>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94F7E4A5-15E2-4D7A-9995-A23824E14FCA}"/>
            </a:ext>
          </a:extLst>
        </xdr:cNvPr>
        <xdr:cNvSpPr/>
      </xdr:nvSpPr>
      <xdr:spPr>
        <a:xfrm>
          <a:off x="1971675" y="141274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FDA77648-6FDB-4504-B40F-7F9227A3716F}"/>
            </a:ext>
          </a:extLst>
        </xdr:cNvPr>
        <xdr:cNvSpPr/>
      </xdr:nvSpPr>
      <xdr:spPr>
        <a:xfrm>
          <a:off x="1082675" y="140938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5C89974-312B-4024-8AE5-A3939B2732F8}"/>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17F81D0-53BC-4D62-B743-D4CB1951FFCA}"/>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0B4B5C5-96F9-4A82-95FE-E973DE851F81}"/>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C1A16BA-1E13-4F84-AE00-B8C20A5CB93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F0ED681-C7E0-4702-848B-877D499B0793}"/>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13970</xdr:rowOff>
    </xdr:from>
    <xdr:to>
      <xdr:col>24</xdr:col>
      <xdr:colOff>114300</xdr:colOff>
      <xdr:row>85</xdr:row>
      <xdr:rowOff>115570</xdr:rowOff>
    </xdr:to>
    <xdr:sp macro="" textlink="">
      <xdr:nvSpPr>
        <xdr:cNvPr id="304" name="楕円 303">
          <a:extLst>
            <a:ext uri="{FF2B5EF4-FFF2-40B4-BE49-F238E27FC236}">
              <a16:creationId xmlns:a16="http://schemas.microsoft.com/office/drawing/2014/main" id="{494ABDF2-D66E-4E0F-8E8A-B388E3C330AC}"/>
            </a:ext>
          </a:extLst>
        </xdr:cNvPr>
        <xdr:cNvSpPr/>
      </xdr:nvSpPr>
      <xdr:spPr>
        <a:xfrm>
          <a:off x="4587875" y="145903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163847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152B8AA-2654-45F2-814E-B4B55AEFE9BB}"/>
            </a:ext>
          </a:extLst>
        </xdr:cNvPr>
        <xdr:cNvSpPr txBox="1"/>
      </xdr:nvSpPr>
      <xdr:spPr>
        <a:xfrm>
          <a:off x="4676775" y="1456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306" name="楕円 305">
          <a:extLst>
            <a:ext uri="{FF2B5EF4-FFF2-40B4-BE49-F238E27FC236}">
              <a16:creationId xmlns:a16="http://schemas.microsoft.com/office/drawing/2014/main" id="{7C1181A3-5001-4996-AE4D-F8A6F4483934}"/>
            </a:ext>
          </a:extLst>
        </xdr:cNvPr>
        <xdr:cNvSpPr/>
      </xdr:nvSpPr>
      <xdr:spPr>
        <a:xfrm>
          <a:off x="3749675" y="145522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64770</xdr:rowOff>
    </xdr:to>
    <xdr:cxnSp macro="">
      <xdr:nvCxnSpPr>
        <xdr:cNvPr id="307" name="直線コネクタ 306">
          <a:extLst>
            <a:ext uri="{FF2B5EF4-FFF2-40B4-BE49-F238E27FC236}">
              <a16:creationId xmlns:a16="http://schemas.microsoft.com/office/drawing/2014/main" id="{8FF9E5C8-FBA8-434A-803E-016495DD850F}"/>
            </a:ext>
          </a:extLst>
        </xdr:cNvPr>
        <xdr:cNvCxnSpPr/>
      </xdr:nvCxnSpPr>
      <xdr:spPr>
        <a:xfrm>
          <a:off x="3800475" y="146030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105411</xdr:rowOff>
    </xdr:from>
    <xdr:to>
      <xdr:col>15</xdr:col>
      <xdr:colOff>101600</xdr:colOff>
      <xdr:row>85</xdr:row>
      <xdr:rowOff>35561</xdr:rowOff>
    </xdr:to>
    <xdr:sp macro="" textlink="">
      <xdr:nvSpPr>
        <xdr:cNvPr id="308" name="楕円 307">
          <a:extLst>
            <a:ext uri="{FF2B5EF4-FFF2-40B4-BE49-F238E27FC236}">
              <a16:creationId xmlns:a16="http://schemas.microsoft.com/office/drawing/2014/main" id="{461EFCB1-D430-4A62-B19A-BD112A94E8B0}"/>
            </a:ext>
          </a:extLst>
        </xdr:cNvPr>
        <xdr:cNvSpPr/>
      </xdr:nvSpPr>
      <xdr:spPr>
        <a:xfrm>
          <a:off x="2857500" y="1451038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156211</xdr:rowOff>
    </xdr:from>
    <xdr:to>
      <xdr:col>19</xdr:col>
      <xdr:colOff>177800</xdr:colOff>
      <xdr:row>85</xdr:row>
      <xdr:rowOff>26670</xdr:rowOff>
    </xdr:to>
    <xdr:cxnSp macro="">
      <xdr:nvCxnSpPr>
        <xdr:cNvPr id="309" name="直線コネクタ 308">
          <a:extLst>
            <a:ext uri="{FF2B5EF4-FFF2-40B4-BE49-F238E27FC236}">
              <a16:creationId xmlns:a16="http://schemas.microsoft.com/office/drawing/2014/main" id="{3E2106E4-1564-4FD9-AF0F-C57A9CBB0A76}"/>
            </a:ext>
          </a:extLst>
        </xdr:cNvPr>
        <xdr:cNvCxnSpPr/>
      </xdr:nvCxnSpPr>
      <xdr:spPr>
        <a:xfrm>
          <a:off x="2911475" y="14558011"/>
          <a:ext cx="889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90170</xdr:rowOff>
    </xdr:from>
    <xdr:to>
      <xdr:col>10</xdr:col>
      <xdr:colOff>165100</xdr:colOff>
      <xdr:row>85</xdr:row>
      <xdr:rowOff>20320</xdr:rowOff>
    </xdr:to>
    <xdr:sp macro="" textlink="">
      <xdr:nvSpPr>
        <xdr:cNvPr id="310" name="楕円 309">
          <a:extLst>
            <a:ext uri="{FF2B5EF4-FFF2-40B4-BE49-F238E27FC236}">
              <a16:creationId xmlns:a16="http://schemas.microsoft.com/office/drawing/2014/main" id="{46A9962A-65B3-4741-A284-853C3B452B65}"/>
            </a:ext>
          </a:extLst>
        </xdr:cNvPr>
        <xdr:cNvSpPr/>
      </xdr:nvSpPr>
      <xdr:spPr>
        <a:xfrm>
          <a:off x="1971675" y="144951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84</xdr:row>
      <xdr:rowOff>156211</xdr:rowOff>
    </xdr:to>
    <xdr:cxnSp macro="">
      <xdr:nvCxnSpPr>
        <xdr:cNvPr id="311" name="直線コネクタ 310">
          <a:extLst>
            <a:ext uri="{FF2B5EF4-FFF2-40B4-BE49-F238E27FC236}">
              <a16:creationId xmlns:a16="http://schemas.microsoft.com/office/drawing/2014/main" id="{BB214BD1-AE8B-41C0-8097-B1587221D97C}"/>
            </a:ext>
          </a:extLst>
        </xdr:cNvPr>
        <xdr:cNvCxnSpPr/>
      </xdr:nvCxnSpPr>
      <xdr:spPr>
        <a:xfrm>
          <a:off x="2019300" y="14545945"/>
          <a:ext cx="892175"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74930</xdr:rowOff>
    </xdr:from>
    <xdr:to>
      <xdr:col>6</xdr:col>
      <xdr:colOff>38100</xdr:colOff>
      <xdr:row>85</xdr:row>
      <xdr:rowOff>5080</xdr:rowOff>
    </xdr:to>
    <xdr:sp macro="" textlink="">
      <xdr:nvSpPr>
        <xdr:cNvPr id="312" name="楕円 311">
          <a:extLst>
            <a:ext uri="{FF2B5EF4-FFF2-40B4-BE49-F238E27FC236}">
              <a16:creationId xmlns:a16="http://schemas.microsoft.com/office/drawing/2014/main" id="{AE6E2BD2-A539-4B21-BD88-0CE7E92F5D1B}"/>
            </a:ext>
          </a:extLst>
        </xdr:cNvPr>
        <xdr:cNvSpPr/>
      </xdr:nvSpPr>
      <xdr:spPr>
        <a:xfrm>
          <a:off x="1082675" y="1447673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125730</xdr:rowOff>
    </xdr:from>
    <xdr:to>
      <xdr:col>10</xdr:col>
      <xdr:colOff>114300</xdr:colOff>
      <xdr:row>84</xdr:row>
      <xdr:rowOff>140970</xdr:rowOff>
    </xdr:to>
    <xdr:cxnSp macro="">
      <xdr:nvCxnSpPr>
        <xdr:cNvPr id="313" name="直線コネクタ 312">
          <a:extLst>
            <a:ext uri="{FF2B5EF4-FFF2-40B4-BE49-F238E27FC236}">
              <a16:creationId xmlns:a16="http://schemas.microsoft.com/office/drawing/2014/main" id="{386198F5-EECA-4B30-8EF1-DC4913FFCCED}"/>
            </a:ext>
          </a:extLst>
        </xdr:cNvPr>
        <xdr:cNvCxnSpPr/>
      </xdr:nvCxnSpPr>
      <xdr:spPr>
        <a:xfrm>
          <a:off x="1133475" y="14530705"/>
          <a:ext cx="8858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73A30F42-6F13-48E2-9A53-07CC65A07903}"/>
            </a:ext>
          </a:extLst>
        </xdr:cNvPr>
        <xdr:cNvSpPr txBox="1"/>
      </xdr:nvSpPr>
      <xdr:spPr>
        <a:xfrm>
          <a:off x="3582044" y="1394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F7BC7CAE-5AA9-46F4-B632-C60346CA871B}"/>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5BE6DBE5-0C05-434D-A922-12E2A271090C}"/>
            </a:ext>
          </a:extLst>
        </xdr:cNvPr>
        <xdr:cNvSpPr txBox="1"/>
      </xdr:nvSpPr>
      <xdr:spPr>
        <a:xfrm>
          <a:off x="1819919"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id="{E0A48512-B63F-4ED4-867C-F7B0E852564C}"/>
            </a:ext>
          </a:extLst>
        </xdr:cNvPr>
        <xdr:cNvSpPr txBox="1"/>
      </xdr:nvSpPr>
      <xdr:spPr>
        <a:xfrm>
          <a:off x="930919"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68597</xdr:rowOff>
    </xdr:from>
    <xdr:ext cx="405111" cy="259045"/>
    <xdr:sp macro="" textlink="">
      <xdr:nvSpPr>
        <xdr:cNvPr id="318" name="n_1mainValue【公営住宅】&#10;有形固定資産減価償却率">
          <a:extLst>
            <a:ext uri="{FF2B5EF4-FFF2-40B4-BE49-F238E27FC236}">
              <a16:creationId xmlns:a16="http://schemas.microsoft.com/office/drawing/2014/main" id="{FA4A3461-DF40-418E-AF7C-033F929A0A0B}"/>
            </a:ext>
          </a:extLst>
        </xdr:cNvPr>
        <xdr:cNvSpPr txBox="1"/>
      </xdr:nvSpPr>
      <xdr:spPr>
        <a:xfrm>
          <a:off x="3582044" y="1464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26688</xdr:rowOff>
    </xdr:from>
    <xdr:ext cx="405111" cy="259045"/>
    <xdr:sp macro="" textlink="">
      <xdr:nvSpPr>
        <xdr:cNvPr id="319" name="n_2mainValue【公営住宅】&#10;有形固定資産減価償却率">
          <a:extLst>
            <a:ext uri="{FF2B5EF4-FFF2-40B4-BE49-F238E27FC236}">
              <a16:creationId xmlns:a16="http://schemas.microsoft.com/office/drawing/2014/main" id="{57BE3EF9-0398-4A5B-8D19-43FFB407A4E2}"/>
            </a:ext>
          </a:extLst>
        </xdr:cNvPr>
        <xdr:cNvSpPr txBox="1"/>
      </xdr:nvSpPr>
      <xdr:spPr>
        <a:xfrm>
          <a:off x="2705744" y="1460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320" name="n_3mainValue【公営住宅】&#10;有形固定資産減価償却率">
          <a:extLst>
            <a:ext uri="{FF2B5EF4-FFF2-40B4-BE49-F238E27FC236}">
              <a16:creationId xmlns:a16="http://schemas.microsoft.com/office/drawing/2014/main" id="{996F8EF5-CB43-488B-8DAA-0A743ACCF704}"/>
            </a:ext>
          </a:extLst>
        </xdr:cNvPr>
        <xdr:cNvSpPr txBox="1"/>
      </xdr:nvSpPr>
      <xdr:spPr>
        <a:xfrm>
          <a:off x="1819919" y="1458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167657</xdr:rowOff>
    </xdr:from>
    <xdr:ext cx="405111" cy="259045"/>
    <xdr:sp macro="" textlink="">
      <xdr:nvSpPr>
        <xdr:cNvPr id="321" name="n_4mainValue【公営住宅】&#10;有形固定資産減価償却率">
          <a:extLst>
            <a:ext uri="{FF2B5EF4-FFF2-40B4-BE49-F238E27FC236}">
              <a16:creationId xmlns:a16="http://schemas.microsoft.com/office/drawing/2014/main" id="{285CCA07-AF63-4EC1-8230-7835E8036ADE}"/>
            </a:ext>
          </a:extLst>
        </xdr:cNvPr>
        <xdr:cNvSpPr txBox="1"/>
      </xdr:nvSpPr>
      <xdr:spPr>
        <a:xfrm>
          <a:off x="930919"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0ADED85-2893-4A27-93DC-981FB9B44773}"/>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F799E32-9680-40E2-A720-0105AE9CF9FB}"/>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0B73A9C-E114-4CE3-85F8-3C6BA2C678C3}"/>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0393CBA-F65D-4FCE-A1B3-59361DE6E233}"/>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4CB776C-B5F5-4052-AFDA-6BE2DDB0E33F}"/>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10D8B17-DCE1-417C-8A42-6B393B03F4EB}"/>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9CBF027-E928-4BF4-869A-1FF39283C0A1}"/>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23F1FD7-B1AC-4178-956B-A8720FE3EF3E}"/>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C3F7758-500A-4400-B9E2-E4E5B038E66D}"/>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71E9952-9741-4E63-BF72-099A488C6E41}"/>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F5168C0-FC51-4D21-8E1B-848D513802B9}"/>
            </a:ext>
          </a:extLst>
        </xdr:cNvPr>
        <xdr:cNvCxnSpPr/>
      </xdr:nvCxnSpPr>
      <xdr:spPr>
        <a:xfrm>
          <a:off x="6607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A5107A4-F4D8-4B70-BE27-2D506C44147F}"/>
            </a:ext>
          </a:extLst>
        </xdr:cNvPr>
        <xdr:cNvSpPr txBox="1"/>
      </xdr:nvSpPr>
      <xdr:spPr>
        <a:xfrm>
          <a:off x="6136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4BA0D1C-61D6-4D75-86F3-002D05F49EC1}"/>
            </a:ext>
          </a:extLst>
        </xdr:cNvPr>
        <xdr:cNvCxnSpPr/>
      </xdr:nvCxnSpPr>
      <xdr:spPr>
        <a:xfrm>
          <a:off x="6607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2AB7DDC-9E46-4A6E-97BA-F7E729EEE587}"/>
            </a:ext>
          </a:extLst>
        </xdr:cNvPr>
        <xdr:cNvSpPr txBox="1"/>
      </xdr:nvSpPr>
      <xdr:spPr>
        <a:xfrm>
          <a:off x="6136821" y="1433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631FEB9-7462-40E0-BCB6-C781080F0F6B}"/>
            </a:ext>
          </a:extLst>
        </xdr:cNvPr>
        <xdr:cNvCxnSpPr/>
      </xdr:nvCxnSpPr>
      <xdr:spPr>
        <a:xfrm>
          <a:off x="6607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B8ABB0E-048E-4D5A-8CA5-FC6A89522A5D}"/>
            </a:ext>
          </a:extLst>
        </xdr:cNvPr>
        <xdr:cNvSpPr txBox="1"/>
      </xdr:nvSpPr>
      <xdr:spPr>
        <a:xfrm>
          <a:off x="6136821" y="1395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76E2A30-8BF7-4581-823B-03B47134CAFF}"/>
            </a:ext>
          </a:extLst>
        </xdr:cNvPr>
        <xdr:cNvCxnSpPr/>
      </xdr:nvCxnSpPr>
      <xdr:spPr>
        <a:xfrm>
          <a:off x="6607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3A4CFE21-8675-4E95-89A8-C0F294AA3A70}"/>
            </a:ext>
          </a:extLst>
        </xdr:cNvPr>
        <xdr:cNvSpPr txBox="1"/>
      </xdr:nvSpPr>
      <xdr:spPr>
        <a:xfrm>
          <a:off x="6136821" y="1357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1948467-5FC7-4173-8ED0-034EA84049B6}"/>
            </a:ext>
          </a:extLst>
        </xdr:cNvPr>
        <xdr:cNvCxnSpPr/>
      </xdr:nvCxnSpPr>
      <xdr:spPr>
        <a:xfrm>
          <a:off x="6607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594A456-6B6B-4CEA-9581-0A8A72FDD7BF}"/>
            </a:ext>
          </a:extLst>
        </xdr:cNvPr>
        <xdr:cNvSpPr txBox="1"/>
      </xdr:nvSpPr>
      <xdr:spPr>
        <a:xfrm>
          <a:off x="6136821" y="1319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4A5C843-2815-4928-8C54-3427F6F42464}"/>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2786024-8DC5-49F0-A21E-1A657D9153A3}"/>
            </a:ext>
          </a:extLst>
        </xdr:cNvPr>
        <xdr:cNvSpPr txBox="1"/>
      </xdr:nvSpPr>
      <xdr:spPr>
        <a:xfrm>
          <a:off x="6072701" y="12814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A7786DA-CB2A-45CE-BA16-71389A2ED9DC}"/>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87F8D43A-74FC-4546-A0B8-9EE2C598C47A}"/>
            </a:ext>
          </a:extLst>
        </xdr:cNvPr>
        <xdr:cNvCxnSpPr/>
      </xdr:nvCxnSpPr>
      <xdr:spPr>
        <a:xfrm flipV="1">
          <a:off x="10476865" y="13434440"/>
          <a:ext cx="0" cy="14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EF97C140-F34E-4DDE-96BE-4A3CD26917FD}"/>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AFC18AB-9A84-4BAA-861B-5A7636C868A2}"/>
            </a:ext>
          </a:extLst>
        </xdr:cNvPr>
        <xdr:cNvCxnSpPr/>
      </xdr:nvCxnSpPr>
      <xdr:spPr>
        <a:xfrm>
          <a:off x="10391775" y="1485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50F479EA-8931-4483-B4C7-51A248288C67}"/>
            </a:ext>
          </a:extLst>
        </xdr:cNvPr>
        <xdr:cNvSpPr txBox="1"/>
      </xdr:nvSpPr>
      <xdr:spPr>
        <a:xfrm>
          <a:off x="10515600" y="132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4479F5BF-C4A5-48BD-8CDD-89EDF409E0DB}"/>
            </a:ext>
          </a:extLst>
        </xdr:cNvPr>
        <xdr:cNvCxnSpPr/>
      </xdr:nvCxnSpPr>
      <xdr:spPr>
        <a:xfrm>
          <a:off x="10391775"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CADBA2D2-56C9-47DF-A1BB-A8AA2C7E618B}"/>
            </a:ext>
          </a:extLst>
        </xdr:cNvPr>
        <xdr:cNvSpPr txBox="1"/>
      </xdr:nvSpPr>
      <xdr:spPr>
        <a:xfrm>
          <a:off x="10515600" y="14418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57959E40-3D59-4858-8674-1C1ED3C7B290}"/>
            </a:ext>
          </a:extLst>
        </xdr:cNvPr>
        <xdr:cNvSpPr/>
      </xdr:nvSpPr>
      <xdr:spPr>
        <a:xfrm>
          <a:off x="10429875"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1001B7DE-BAE8-41B2-8153-06C58242DFA5}"/>
            </a:ext>
          </a:extLst>
        </xdr:cNvPr>
        <xdr:cNvSpPr/>
      </xdr:nvSpPr>
      <xdr:spPr>
        <a:xfrm>
          <a:off x="9591675"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66C70B07-D7BE-4835-8A7F-D49193FB1EE5}"/>
            </a:ext>
          </a:extLst>
        </xdr:cNvPr>
        <xdr:cNvSpPr/>
      </xdr:nvSpPr>
      <xdr:spPr>
        <a:xfrm>
          <a:off x="8702675" y="1447463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082F0982-75C0-4EEF-AAE1-AAE4082864AE}"/>
            </a:ext>
          </a:extLst>
        </xdr:cNvPr>
        <xdr:cNvSpPr/>
      </xdr:nvSpPr>
      <xdr:spPr>
        <a:xfrm>
          <a:off x="7810500" y="1453038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96AE4666-04DB-48E7-B1B1-77DC9B00564A}"/>
            </a:ext>
          </a:extLst>
        </xdr:cNvPr>
        <xdr:cNvSpPr/>
      </xdr:nvSpPr>
      <xdr:spPr>
        <a:xfrm>
          <a:off x="6924675" y="1453902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6B60D46-E18E-446F-B1FD-3DD3F3E5F28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2D0B836-7D73-49A0-88B3-66BD22DEEA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8BD22D0-DA01-4C81-A90A-DEF5612C7238}"/>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9B10129-1743-4432-82B5-6836C2A23BA3}"/>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DC95A74-7FA1-40A0-9E1B-E201335987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3493</xdr:rowOff>
    </xdr:from>
    <xdr:to>
      <xdr:col>55</xdr:col>
      <xdr:colOff>50800</xdr:colOff>
      <xdr:row>84</xdr:row>
      <xdr:rowOff>105093</xdr:rowOff>
    </xdr:to>
    <xdr:sp macro="" textlink="">
      <xdr:nvSpPr>
        <xdr:cNvPr id="361" name="楕円 360">
          <a:extLst>
            <a:ext uri="{FF2B5EF4-FFF2-40B4-BE49-F238E27FC236}">
              <a16:creationId xmlns:a16="http://schemas.microsoft.com/office/drawing/2014/main" id="{85F3E34D-EAE0-41A7-8D91-1CAE85E93332}"/>
            </a:ext>
          </a:extLst>
        </xdr:cNvPr>
        <xdr:cNvSpPr/>
      </xdr:nvSpPr>
      <xdr:spPr>
        <a:xfrm>
          <a:off x="10429875" y="1440529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26370</xdr:rowOff>
    </xdr:from>
    <xdr:ext cx="469744" cy="259045"/>
    <xdr:sp macro="" textlink="">
      <xdr:nvSpPr>
        <xdr:cNvPr id="362" name="【公営住宅】&#10;一人当たり面積該当値テキスト">
          <a:extLst>
            <a:ext uri="{FF2B5EF4-FFF2-40B4-BE49-F238E27FC236}">
              <a16:creationId xmlns:a16="http://schemas.microsoft.com/office/drawing/2014/main" id="{98F22A52-47B1-4C26-B990-60834152EAAF}"/>
            </a:ext>
          </a:extLst>
        </xdr:cNvPr>
        <xdr:cNvSpPr txBox="1"/>
      </xdr:nvSpPr>
      <xdr:spPr>
        <a:xfrm>
          <a:off x="10515600" y="1425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10922</xdr:rowOff>
    </xdr:from>
    <xdr:to>
      <xdr:col>50</xdr:col>
      <xdr:colOff>165100</xdr:colOff>
      <xdr:row>84</xdr:row>
      <xdr:rowOff>112522</xdr:rowOff>
    </xdr:to>
    <xdr:sp macro="" textlink="">
      <xdr:nvSpPr>
        <xdr:cNvPr id="363" name="楕円 362">
          <a:extLst>
            <a:ext uri="{FF2B5EF4-FFF2-40B4-BE49-F238E27FC236}">
              <a16:creationId xmlns:a16="http://schemas.microsoft.com/office/drawing/2014/main" id="{232FF69D-A376-498F-B9F1-DEF96BE2C744}"/>
            </a:ext>
          </a:extLst>
        </xdr:cNvPr>
        <xdr:cNvSpPr/>
      </xdr:nvSpPr>
      <xdr:spPr>
        <a:xfrm>
          <a:off x="9591675" y="1441589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54293</xdr:rowOff>
    </xdr:from>
    <xdr:to>
      <xdr:col>55</xdr:col>
      <xdr:colOff>0</xdr:colOff>
      <xdr:row>84</xdr:row>
      <xdr:rowOff>61722</xdr:rowOff>
    </xdr:to>
    <xdr:cxnSp macro="">
      <xdr:nvCxnSpPr>
        <xdr:cNvPr id="364" name="直線コネクタ 363">
          <a:extLst>
            <a:ext uri="{FF2B5EF4-FFF2-40B4-BE49-F238E27FC236}">
              <a16:creationId xmlns:a16="http://schemas.microsoft.com/office/drawing/2014/main" id="{24B60842-A3A7-4930-B1C4-3BBA612AC1B2}"/>
            </a:ext>
          </a:extLst>
        </xdr:cNvPr>
        <xdr:cNvCxnSpPr/>
      </xdr:nvCxnSpPr>
      <xdr:spPr>
        <a:xfrm flipV="1">
          <a:off x="9639300" y="14456093"/>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17780</xdr:rowOff>
    </xdr:from>
    <xdr:to>
      <xdr:col>46</xdr:col>
      <xdr:colOff>38100</xdr:colOff>
      <xdr:row>84</xdr:row>
      <xdr:rowOff>119380</xdr:rowOff>
    </xdr:to>
    <xdr:sp macro="" textlink="">
      <xdr:nvSpPr>
        <xdr:cNvPr id="365" name="楕円 364">
          <a:extLst>
            <a:ext uri="{FF2B5EF4-FFF2-40B4-BE49-F238E27FC236}">
              <a16:creationId xmlns:a16="http://schemas.microsoft.com/office/drawing/2014/main" id="{679CE796-6574-4D6D-8648-E9E28462FBCD}"/>
            </a:ext>
          </a:extLst>
        </xdr:cNvPr>
        <xdr:cNvSpPr/>
      </xdr:nvSpPr>
      <xdr:spPr>
        <a:xfrm>
          <a:off x="8702675" y="144195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61722</xdr:rowOff>
    </xdr:from>
    <xdr:to>
      <xdr:col>50</xdr:col>
      <xdr:colOff>114300</xdr:colOff>
      <xdr:row>84</xdr:row>
      <xdr:rowOff>68580</xdr:rowOff>
    </xdr:to>
    <xdr:cxnSp macro="">
      <xdr:nvCxnSpPr>
        <xdr:cNvPr id="366" name="直線コネクタ 365">
          <a:extLst>
            <a:ext uri="{FF2B5EF4-FFF2-40B4-BE49-F238E27FC236}">
              <a16:creationId xmlns:a16="http://schemas.microsoft.com/office/drawing/2014/main" id="{7EB88894-3F7A-423F-A1A7-C55A2E301666}"/>
            </a:ext>
          </a:extLst>
        </xdr:cNvPr>
        <xdr:cNvCxnSpPr/>
      </xdr:nvCxnSpPr>
      <xdr:spPr>
        <a:xfrm flipV="1">
          <a:off x="8753475" y="14463522"/>
          <a:ext cx="8858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33210</xdr:rowOff>
    </xdr:from>
    <xdr:to>
      <xdr:col>41</xdr:col>
      <xdr:colOff>101600</xdr:colOff>
      <xdr:row>84</xdr:row>
      <xdr:rowOff>134810</xdr:rowOff>
    </xdr:to>
    <xdr:sp macro="" textlink="">
      <xdr:nvSpPr>
        <xdr:cNvPr id="367" name="楕円 366">
          <a:extLst>
            <a:ext uri="{FF2B5EF4-FFF2-40B4-BE49-F238E27FC236}">
              <a16:creationId xmlns:a16="http://schemas.microsoft.com/office/drawing/2014/main" id="{BA494A06-65A2-4413-B093-0CF9CD40BA1D}"/>
            </a:ext>
          </a:extLst>
        </xdr:cNvPr>
        <xdr:cNvSpPr/>
      </xdr:nvSpPr>
      <xdr:spPr>
        <a:xfrm>
          <a:off x="7810500" y="144381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68580</xdr:rowOff>
    </xdr:from>
    <xdr:to>
      <xdr:col>45</xdr:col>
      <xdr:colOff>177800</xdr:colOff>
      <xdr:row>84</xdr:row>
      <xdr:rowOff>84010</xdr:rowOff>
    </xdr:to>
    <xdr:cxnSp macro="">
      <xdr:nvCxnSpPr>
        <xdr:cNvPr id="368" name="直線コネクタ 367">
          <a:extLst>
            <a:ext uri="{FF2B5EF4-FFF2-40B4-BE49-F238E27FC236}">
              <a16:creationId xmlns:a16="http://schemas.microsoft.com/office/drawing/2014/main" id="{66AC41D8-4ED8-4DA1-84DB-E30442A0277F}"/>
            </a:ext>
          </a:extLst>
        </xdr:cNvPr>
        <xdr:cNvCxnSpPr/>
      </xdr:nvCxnSpPr>
      <xdr:spPr>
        <a:xfrm flipV="1">
          <a:off x="7864475" y="14473555"/>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40830</xdr:rowOff>
    </xdr:from>
    <xdr:to>
      <xdr:col>36</xdr:col>
      <xdr:colOff>165100</xdr:colOff>
      <xdr:row>84</xdr:row>
      <xdr:rowOff>142430</xdr:rowOff>
    </xdr:to>
    <xdr:sp macro="" textlink="">
      <xdr:nvSpPr>
        <xdr:cNvPr id="369" name="楕円 368">
          <a:extLst>
            <a:ext uri="{FF2B5EF4-FFF2-40B4-BE49-F238E27FC236}">
              <a16:creationId xmlns:a16="http://schemas.microsoft.com/office/drawing/2014/main" id="{4CD65539-807E-45FB-A000-D90C5DB881FA}"/>
            </a:ext>
          </a:extLst>
        </xdr:cNvPr>
        <xdr:cNvSpPr/>
      </xdr:nvSpPr>
      <xdr:spPr>
        <a:xfrm>
          <a:off x="6924675" y="144426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84010</xdr:rowOff>
    </xdr:from>
    <xdr:to>
      <xdr:col>41</xdr:col>
      <xdr:colOff>50800</xdr:colOff>
      <xdr:row>84</xdr:row>
      <xdr:rowOff>91630</xdr:rowOff>
    </xdr:to>
    <xdr:cxnSp macro="">
      <xdr:nvCxnSpPr>
        <xdr:cNvPr id="370" name="直線コネクタ 369">
          <a:extLst>
            <a:ext uri="{FF2B5EF4-FFF2-40B4-BE49-F238E27FC236}">
              <a16:creationId xmlns:a16="http://schemas.microsoft.com/office/drawing/2014/main" id="{DDCC19D2-8DAE-46F3-8AA8-442D5C798E8B}"/>
            </a:ext>
          </a:extLst>
        </xdr:cNvPr>
        <xdr:cNvCxnSpPr/>
      </xdr:nvCxnSpPr>
      <xdr:spPr>
        <a:xfrm flipV="1">
          <a:off x="6972300" y="14488985"/>
          <a:ext cx="8921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8D9E67F9-28E4-48C9-A3C0-128DB54B3891}"/>
            </a:ext>
          </a:extLst>
        </xdr:cNvPr>
        <xdr:cNvSpPr txBox="1"/>
      </xdr:nvSpPr>
      <xdr:spPr>
        <a:xfrm>
          <a:off x="93917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id="{30C1034A-3475-426A-925A-0E80C4199C32}"/>
            </a:ext>
          </a:extLst>
        </xdr:cNvPr>
        <xdr:cNvSpPr txBox="1"/>
      </xdr:nvSpPr>
      <xdr:spPr>
        <a:xfrm>
          <a:off x="8515427" y="1457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a:extLst>
            <a:ext uri="{FF2B5EF4-FFF2-40B4-BE49-F238E27FC236}">
              <a16:creationId xmlns:a16="http://schemas.microsoft.com/office/drawing/2014/main" id="{265A0755-BEEB-4B00-A716-682BB1EF5A9B}"/>
            </a:ext>
          </a:extLst>
        </xdr:cNvPr>
        <xdr:cNvSpPr txBox="1"/>
      </xdr:nvSpPr>
      <xdr:spPr>
        <a:xfrm>
          <a:off x="7629602" y="146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a:extLst>
            <a:ext uri="{FF2B5EF4-FFF2-40B4-BE49-F238E27FC236}">
              <a16:creationId xmlns:a16="http://schemas.microsoft.com/office/drawing/2014/main" id="{B828F82F-E873-4C9C-871E-95A810CD671A}"/>
            </a:ext>
          </a:extLst>
        </xdr:cNvPr>
        <xdr:cNvSpPr txBox="1"/>
      </xdr:nvSpPr>
      <xdr:spPr>
        <a:xfrm>
          <a:off x="6740602"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129049</xdr:rowOff>
    </xdr:from>
    <xdr:ext cx="469744" cy="259045"/>
    <xdr:sp macro="" textlink="">
      <xdr:nvSpPr>
        <xdr:cNvPr id="375" name="n_1mainValue【公営住宅】&#10;一人当たり面積">
          <a:extLst>
            <a:ext uri="{FF2B5EF4-FFF2-40B4-BE49-F238E27FC236}">
              <a16:creationId xmlns:a16="http://schemas.microsoft.com/office/drawing/2014/main" id="{908F594D-44D5-4E2F-AFFE-4F8284F5235F}"/>
            </a:ext>
          </a:extLst>
        </xdr:cNvPr>
        <xdr:cNvSpPr txBox="1"/>
      </xdr:nvSpPr>
      <xdr:spPr>
        <a:xfrm>
          <a:off x="93917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135907</xdr:rowOff>
    </xdr:from>
    <xdr:ext cx="469744" cy="259045"/>
    <xdr:sp macro="" textlink="">
      <xdr:nvSpPr>
        <xdr:cNvPr id="376" name="n_2mainValue【公営住宅】&#10;一人当たり面積">
          <a:extLst>
            <a:ext uri="{FF2B5EF4-FFF2-40B4-BE49-F238E27FC236}">
              <a16:creationId xmlns:a16="http://schemas.microsoft.com/office/drawing/2014/main" id="{421BC3EA-3D6E-4180-B0B1-A26F5A2FA6D0}"/>
            </a:ext>
          </a:extLst>
        </xdr:cNvPr>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151337</xdr:rowOff>
    </xdr:from>
    <xdr:ext cx="469744" cy="259045"/>
    <xdr:sp macro="" textlink="">
      <xdr:nvSpPr>
        <xdr:cNvPr id="377" name="n_3mainValue【公営住宅】&#10;一人当たり面積">
          <a:extLst>
            <a:ext uri="{FF2B5EF4-FFF2-40B4-BE49-F238E27FC236}">
              <a16:creationId xmlns:a16="http://schemas.microsoft.com/office/drawing/2014/main" id="{49802F9B-4163-4683-9BCE-1BDF0ABBDC76}"/>
            </a:ext>
          </a:extLst>
        </xdr:cNvPr>
        <xdr:cNvSpPr txBox="1"/>
      </xdr:nvSpPr>
      <xdr:spPr>
        <a:xfrm>
          <a:off x="7629602" y="142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158957</xdr:rowOff>
    </xdr:from>
    <xdr:ext cx="469744" cy="259045"/>
    <xdr:sp macro="" textlink="">
      <xdr:nvSpPr>
        <xdr:cNvPr id="378" name="n_4mainValue【公営住宅】&#10;一人当たり面積">
          <a:extLst>
            <a:ext uri="{FF2B5EF4-FFF2-40B4-BE49-F238E27FC236}">
              <a16:creationId xmlns:a16="http://schemas.microsoft.com/office/drawing/2014/main" id="{5D4B2F72-BF5B-4CB9-BB8E-EAD4390E30A2}"/>
            </a:ext>
          </a:extLst>
        </xdr:cNvPr>
        <xdr:cNvSpPr txBox="1"/>
      </xdr:nvSpPr>
      <xdr:spPr>
        <a:xfrm>
          <a:off x="6740602" y="1422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4ECF543-A97B-4579-85AE-1210A300076F}"/>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2BF68AF-DF12-4F8D-B874-AA48F60D1A5F}"/>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3B6358E-5C7B-4314-9924-5A9871DB666C}"/>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6FE618B-6933-4894-92B2-707C7CA9AB6A}"/>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DEEB52B-9090-4ABD-B79A-3B924A1CA04E}"/>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70F066D-1979-4A01-A54B-D28EA9E215F3}"/>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5A05C56-C3B6-490C-B9D9-3B473F0F2518}"/>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1AAC750-4E7C-45A2-89F2-5502D433A7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1A01B76-44F1-46BF-B273-1EB2C0EF3FD1}"/>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B3A8BAC-9C9B-4183-A0BB-E84E7A320BBB}"/>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3D7150F-A42D-4A82-A7E8-72F2EA89D9B3}"/>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40D8E0A-3A39-48A4-A697-F42E6FB5A593}"/>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27C1922-8B3F-4D60-9C30-BCDB30FA38FF}"/>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BB9F8300-8A8D-40EC-B22E-42AD6BABAC23}"/>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596073F-11D2-4517-A1A2-DFB1A641CE41}"/>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F00C679-CE62-4EA2-97CC-531AB036F8FA}"/>
            </a:ext>
          </a:extLst>
        </xdr:cNvPr>
        <xdr:cNvSpPr/>
      </xdr:nvSpPr>
      <xdr:spPr>
        <a:xfrm>
          <a:off x="6607175"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4C675FBA-4CA0-48A0-B828-46A872C3BF73}"/>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2762C633-ED36-473D-BD7C-8F026948E1DE}"/>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F06E4F1-F2F9-48A7-A6A6-5F5FDFE82DD4}"/>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F44AA42-E1AE-42CF-9A2A-7D21337F5FC8}"/>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176D7CA-79C1-4938-9C17-07C6F56D1152}"/>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62E785F4-86B1-4DF2-8619-1FA72AA683EE}"/>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49B93DC-0A52-44AA-A7ED-0C9065C5EC34}"/>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26AB077-7B84-487E-9B05-759FBABAEEC0}"/>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A9AF6FEC-8B36-48C0-B95C-0AFAE17310C6}"/>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33BD4211-5496-4237-9539-2A0973E6815C}"/>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4D547E7B-FB46-4504-B038-5B0DE4DF2B8F}"/>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33FE7CF-87DF-4BDC-BAFB-E7D7D851EEA8}"/>
            </a:ext>
          </a:extLst>
        </xdr:cNvPr>
        <xdr:cNvCxnSpPr/>
      </xdr:nvCxnSpPr>
      <xdr:spPr>
        <a:xfrm>
          <a:off x="12449175"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C1C1AAD-F4CB-4436-844F-7372195B627F}"/>
            </a:ext>
          </a:extLst>
        </xdr:cNvPr>
        <xdr:cNvSpPr txBox="1"/>
      </xdr:nvSpPr>
      <xdr:spPr>
        <a:xfrm>
          <a:off x="11978821"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F3B9D9A5-0F97-4C37-B991-F7E357195010}"/>
            </a:ext>
          </a:extLst>
        </xdr:cNvPr>
        <xdr:cNvCxnSpPr/>
      </xdr:nvCxnSpPr>
      <xdr:spPr>
        <a:xfrm>
          <a:off x="12449175"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FF9D68B5-9567-4613-A06C-A0F0BE88863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2018A3E3-6CBA-40B4-937B-0F8AA9FF664F}"/>
            </a:ext>
          </a:extLst>
        </xdr:cNvPr>
        <xdr:cNvCxnSpPr/>
      </xdr:nvCxnSpPr>
      <xdr:spPr>
        <a:xfrm>
          <a:off x="12449175"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2D4516E2-B238-414E-AB17-95FA4FEBDFD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DD33E363-27CE-4794-BFF0-9C71B268EE42}"/>
            </a:ext>
          </a:extLst>
        </xdr:cNvPr>
        <xdr:cNvCxnSpPr/>
      </xdr:nvCxnSpPr>
      <xdr:spPr>
        <a:xfrm>
          <a:off x="12449175"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4310118D-F7F6-4DF6-96B6-D1E90A4B924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C77F3314-E7B4-490B-A8AB-5EBB8F5F9AAD}"/>
            </a:ext>
          </a:extLst>
        </xdr:cNvPr>
        <xdr:cNvCxnSpPr/>
      </xdr:nvCxnSpPr>
      <xdr:spPr>
        <a:xfrm>
          <a:off x="12449175"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D777E287-9155-4D7F-A443-1AE417D3868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CB953374-E113-472C-AAB8-D09529A386D3}"/>
            </a:ext>
          </a:extLst>
        </xdr:cNvPr>
        <xdr:cNvCxnSpPr/>
      </xdr:nvCxnSpPr>
      <xdr:spPr>
        <a:xfrm>
          <a:off x="12449175"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BF70F11-CEBB-4FCD-823A-5CF715FA7F21}"/>
            </a:ext>
          </a:extLst>
        </xdr:cNvPr>
        <xdr:cNvSpPr txBox="1"/>
      </xdr:nvSpPr>
      <xdr:spPr>
        <a:xfrm>
          <a:off x="12110236"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7CEAA404-47B2-4A25-94AA-F9D4539C25EF}"/>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B8AA76E0-9C6E-4B8E-926A-EE91694574F4}"/>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754F0528-B383-429A-8AEE-9C26D4516D37}"/>
            </a:ext>
          </a:extLst>
        </xdr:cNvPr>
        <xdr:cNvCxnSpPr/>
      </xdr:nvCxnSpPr>
      <xdr:spPr>
        <a:xfrm flipV="1">
          <a:off x="16322039"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59538DB7-023C-49AA-8D62-21EED9F7EAA2}"/>
            </a:ext>
          </a:extLst>
        </xdr:cNvPr>
        <xdr:cNvSpPr txBox="1"/>
      </xdr:nvSpPr>
      <xdr:spPr>
        <a:xfrm>
          <a:off x="163607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F8FD064E-DDC2-4013-813B-F1A89D6FBE04}"/>
            </a:ext>
          </a:extLst>
        </xdr:cNvPr>
        <xdr:cNvCxnSpPr/>
      </xdr:nvCxnSpPr>
      <xdr:spPr>
        <a:xfrm>
          <a:off x="16230600" y="729342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D978A848-53FB-4259-9F40-F023CB0C6BC2}"/>
            </a:ext>
          </a:extLst>
        </xdr:cNvPr>
        <xdr:cNvSpPr txBox="1"/>
      </xdr:nvSpPr>
      <xdr:spPr>
        <a:xfrm>
          <a:off x="16360775"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2EE5CFEC-85E5-4D05-9365-9F114B599A8E}"/>
            </a:ext>
          </a:extLst>
        </xdr:cNvPr>
        <xdr:cNvCxnSpPr/>
      </xdr:nvCxnSpPr>
      <xdr:spPr>
        <a:xfrm>
          <a:off x="16230600" y="5732417"/>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9AB89CB0-A2AD-4F71-A370-A9B34143E365}"/>
            </a:ext>
          </a:extLst>
        </xdr:cNvPr>
        <xdr:cNvSpPr txBox="1"/>
      </xdr:nvSpPr>
      <xdr:spPr>
        <a:xfrm>
          <a:off x="16360775" y="6504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83B51715-74BD-4D76-9885-3F5FAD451B5A}"/>
            </a:ext>
          </a:extLst>
        </xdr:cNvPr>
        <xdr:cNvSpPr/>
      </xdr:nvSpPr>
      <xdr:spPr>
        <a:xfrm>
          <a:off x="16268700" y="6525713"/>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FD63ED5B-2CDA-48DD-81FF-CA7F60DF665D}"/>
            </a:ext>
          </a:extLst>
        </xdr:cNvPr>
        <xdr:cNvSpPr/>
      </xdr:nvSpPr>
      <xdr:spPr>
        <a:xfrm>
          <a:off x="15430500" y="651101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id="{520EE6E3-3325-4F23-9288-356A31BCED1B}"/>
            </a:ext>
          </a:extLst>
        </xdr:cNvPr>
        <xdr:cNvSpPr/>
      </xdr:nvSpPr>
      <xdr:spPr>
        <a:xfrm>
          <a:off x="14544675" y="651437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a:extLst>
            <a:ext uri="{FF2B5EF4-FFF2-40B4-BE49-F238E27FC236}">
              <a16:creationId xmlns:a16="http://schemas.microsoft.com/office/drawing/2014/main" id="{42A04E35-07B1-40F0-B721-891C409801A9}"/>
            </a:ext>
          </a:extLst>
        </xdr:cNvPr>
        <xdr:cNvSpPr/>
      </xdr:nvSpPr>
      <xdr:spPr>
        <a:xfrm>
          <a:off x="13655675" y="650611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a:extLst>
            <a:ext uri="{FF2B5EF4-FFF2-40B4-BE49-F238E27FC236}">
              <a16:creationId xmlns:a16="http://schemas.microsoft.com/office/drawing/2014/main" id="{A9E065ED-6920-4B00-9EE2-AAD1552B41CA}"/>
            </a:ext>
          </a:extLst>
        </xdr:cNvPr>
        <xdr:cNvSpPr/>
      </xdr:nvSpPr>
      <xdr:spPr>
        <a:xfrm>
          <a:off x="12763500" y="64865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E4C03A2-EEAF-49B4-A298-1A0B561E8AC0}"/>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380E872-D26C-4416-A550-0D75376AE032}"/>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2F909D8-83C7-4D16-B4F3-FC7D033AFB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2DF85E8-2CC3-4316-BE2D-39538178B3C2}"/>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9230B3F-28D8-4858-9B48-63513CB82178}"/>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97246</xdr:rowOff>
    </xdr:from>
    <xdr:to>
      <xdr:col>85</xdr:col>
      <xdr:colOff>177800</xdr:colOff>
      <xdr:row>37</xdr:row>
      <xdr:rowOff>27396</xdr:rowOff>
    </xdr:to>
    <xdr:sp macro="" textlink="">
      <xdr:nvSpPr>
        <xdr:cNvPr id="436" name="楕円 435">
          <a:extLst>
            <a:ext uri="{FF2B5EF4-FFF2-40B4-BE49-F238E27FC236}">
              <a16:creationId xmlns:a16="http://schemas.microsoft.com/office/drawing/2014/main" id="{3E73C130-3D56-4D43-9123-1E9E3C6FBB97}"/>
            </a:ext>
          </a:extLst>
        </xdr:cNvPr>
        <xdr:cNvSpPr/>
      </xdr:nvSpPr>
      <xdr:spPr>
        <a:xfrm>
          <a:off x="16268700" y="62694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120123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32973ACB-6426-4CFA-B548-DD18AA901EA3}"/>
            </a:ext>
          </a:extLst>
        </xdr:cNvPr>
        <xdr:cNvSpPr txBox="1"/>
      </xdr:nvSpPr>
      <xdr:spPr>
        <a:xfrm>
          <a:off x="16360775" y="612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89081</xdr:rowOff>
    </xdr:from>
    <xdr:to>
      <xdr:col>81</xdr:col>
      <xdr:colOff>101600</xdr:colOff>
      <xdr:row>41</xdr:row>
      <xdr:rowOff>19231</xdr:rowOff>
    </xdr:to>
    <xdr:sp macro="" textlink="">
      <xdr:nvSpPr>
        <xdr:cNvPr id="438" name="楕円 437">
          <a:extLst>
            <a:ext uri="{FF2B5EF4-FFF2-40B4-BE49-F238E27FC236}">
              <a16:creationId xmlns:a16="http://schemas.microsoft.com/office/drawing/2014/main" id="{5210FF18-8ADE-432C-9DAD-B062D9C50DA6}"/>
            </a:ext>
          </a:extLst>
        </xdr:cNvPr>
        <xdr:cNvSpPr/>
      </xdr:nvSpPr>
      <xdr:spPr>
        <a:xfrm>
          <a:off x="15430500" y="695025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148046</xdr:rowOff>
    </xdr:from>
    <xdr:to>
      <xdr:col>85</xdr:col>
      <xdr:colOff>127000</xdr:colOff>
      <xdr:row>40</xdr:row>
      <xdr:rowOff>139881</xdr:rowOff>
    </xdr:to>
    <xdr:cxnSp macro="">
      <xdr:nvCxnSpPr>
        <xdr:cNvPr id="439" name="直線コネクタ 438">
          <a:extLst>
            <a:ext uri="{FF2B5EF4-FFF2-40B4-BE49-F238E27FC236}">
              <a16:creationId xmlns:a16="http://schemas.microsoft.com/office/drawing/2014/main" id="{48F9D11B-294D-45B4-8186-55172C3AF3CE}"/>
            </a:ext>
          </a:extLst>
        </xdr:cNvPr>
        <xdr:cNvCxnSpPr/>
      </xdr:nvCxnSpPr>
      <xdr:spPr>
        <a:xfrm flipV="1">
          <a:off x="15484475" y="6320246"/>
          <a:ext cx="838200" cy="6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72753</xdr:rowOff>
    </xdr:from>
    <xdr:to>
      <xdr:col>76</xdr:col>
      <xdr:colOff>165100</xdr:colOff>
      <xdr:row>41</xdr:row>
      <xdr:rowOff>2903</xdr:rowOff>
    </xdr:to>
    <xdr:sp macro="" textlink="">
      <xdr:nvSpPr>
        <xdr:cNvPr id="440" name="楕円 439">
          <a:extLst>
            <a:ext uri="{FF2B5EF4-FFF2-40B4-BE49-F238E27FC236}">
              <a16:creationId xmlns:a16="http://schemas.microsoft.com/office/drawing/2014/main" id="{30CB056D-DEEF-4900-A57E-B14B79B7DBA0}"/>
            </a:ext>
          </a:extLst>
        </xdr:cNvPr>
        <xdr:cNvSpPr/>
      </xdr:nvSpPr>
      <xdr:spPr>
        <a:xfrm>
          <a:off x="14544675"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123553</xdr:rowOff>
    </xdr:from>
    <xdr:to>
      <xdr:col>81</xdr:col>
      <xdr:colOff>50800</xdr:colOff>
      <xdr:row>40</xdr:row>
      <xdr:rowOff>139881</xdr:rowOff>
    </xdr:to>
    <xdr:cxnSp macro="">
      <xdr:nvCxnSpPr>
        <xdr:cNvPr id="441" name="直線コネクタ 440">
          <a:extLst>
            <a:ext uri="{FF2B5EF4-FFF2-40B4-BE49-F238E27FC236}">
              <a16:creationId xmlns:a16="http://schemas.microsoft.com/office/drawing/2014/main" id="{6A07E018-57C7-42E2-85C9-78A5971DC9DC}"/>
            </a:ext>
          </a:extLst>
        </xdr:cNvPr>
        <xdr:cNvCxnSpPr/>
      </xdr:nvCxnSpPr>
      <xdr:spPr>
        <a:xfrm>
          <a:off x="14592300" y="6984728"/>
          <a:ext cx="8921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27033</xdr:rowOff>
    </xdr:from>
    <xdr:to>
      <xdr:col>72</xdr:col>
      <xdr:colOff>38100</xdr:colOff>
      <xdr:row>40</xdr:row>
      <xdr:rowOff>128633</xdr:rowOff>
    </xdr:to>
    <xdr:sp macro="" textlink="">
      <xdr:nvSpPr>
        <xdr:cNvPr id="442" name="楕円 441">
          <a:extLst>
            <a:ext uri="{FF2B5EF4-FFF2-40B4-BE49-F238E27FC236}">
              <a16:creationId xmlns:a16="http://schemas.microsoft.com/office/drawing/2014/main" id="{BF25A925-D703-4E18-89F4-61549B382A8C}"/>
            </a:ext>
          </a:extLst>
        </xdr:cNvPr>
        <xdr:cNvSpPr/>
      </xdr:nvSpPr>
      <xdr:spPr>
        <a:xfrm>
          <a:off x="13655675" y="688820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77833</xdr:rowOff>
    </xdr:from>
    <xdr:to>
      <xdr:col>76</xdr:col>
      <xdr:colOff>114300</xdr:colOff>
      <xdr:row>40</xdr:row>
      <xdr:rowOff>123553</xdr:rowOff>
    </xdr:to>
    <xdr:cxnSp macro="">
      <xdr:nvCxnSpPr>
        <xdr:cNvPr id="443" name="直線コネクタ 442">
          <a:extLst>
            <a:ext uri="{FF2B5EF4-FFF2-40B4-BE49-F238E27FC236}">
              <a16:creationId xmlns:a16="http://schemas.microsoft.com/office/drawing/2014/main" id="{CF38A983-FDF8-49EE-9ED7-8DB391E268B9}"/>
            </a:ext>
          </a:extLst>
        </xdr:cNvPr>
        <xdr:cNvCxnSpPr/>
      </xdr:nvCxnSpPr>
      <xdr:spPr>
        <a:xfrm>
          <a:off x="13706475" y="6935833"/>
          <a:ext cx="8858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154396</xdr:rowOff>
    </xdr:from>
    <xdr:to>
      <xdr:col>67</xdr:col>
      <xdr:colOff>101600</xdr:colOff>
      <xdr:row>40</xdr:row>
      <xdr:rowOff>84546</xdr:rowOff>
    </xdr:to>
    <xdr:sp macro="" textlink="">
      <xdr:nvSpPr>
        <xdr:cNvPr id="444" name="楕円 443">
          <a:extLst>
            <a:ext uri="{FF2B5EF4-FFF2-40B4-BE49-F238E27FC236}">
              <a16:creationId xmlns:a16="http://schemas.microsoft.com/office/drawing/2014/main" id="{5F9F6D43-CBD7-4CBA-9CE2-984735CDBD3B}"/>
            </a:ext>
          </a:extLst>
        </xdr:cNvPr>
        <xdr:cNvSpPr/>
      </xdr:nvSpPr>
      <xdr:spPr>
        <a:xfrm>
          <a:off x="12763500" y="68409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33746</xdr:rowOff>
    </xdr:from>
    <xdr:to>
      <xdr:col>71</xdr:col>
      <xdr:colOff>177800</xdr:colOff>
      <xdr:row>40</xdr:row>
      <xdr:rowOff>77833</xdr:rowOff>
    </xdr:to>
    <xdr:cxnSp macro="">
      <xdr:nvCxnSpPr>
        <xdr:cNvPr id="445" name="直線コネクタ 444">
          <a:extLst>
            <a:ext uri="{FF2B5EF4-FFF2-40B4-BE49-F238E27FC236}">
              <a16:creationId xmlns:a16="http://schemas.microsoft.com/office/drawing/2014/main" id="{958283DF-8B8A-4D56-9C47-E8E9D92848A7}"/>
            </a:ext>
          </a:extLst>
        </xdr:cNvPr>
        <xdr:cNvCxnSpPr/>
      </xdr:nvCxnSpPr>
      <xdr:spPr>
        <a:xfrm>
          <a:off x="12817475" y="68917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615298D5-0EEA-42E7-9C8D-ED5B6C50F28B}"/>
            </a:ext>
          </a:extLst>
        </xdr:cNvPr>
        <xdr:cNvSpPr txBox="1"/>
      </xdr:nvSpPr>
      <xdr:spPr>
        <a:xfrm>
          <a:off x="15269219"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CDB5E512-5D93-4054-801F-A9185E32157F}"/>
            </a:ext>
          </a:extLst>
        </xdr:cNvPr>
        <xdr:cNvSpPr txBox="1"/>
      </xdr:nvSpPr>
      <xdr:spPr>
        <a:xfrm>
          <a:off x="14392919"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5F4EA8A9-C76C-4609-82FE-BD06498AB6F3}"/>
            </a:ext>
          </a:extLst>
        </xdr:cNvPr>
        <xdr:cNvSpPr txBox="1"/>
      </xdr:nvSpPr>
      <xdr:spPr>
        <a:xfrm>
          <a:off x="13503919" y="6281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D2725731-A551-48B1-9E99-12F6EF16CE58}"/>
            </a:ext>
          </a:extLst>
        </xdr:cNvPr>
        <xdr:cNvSpPr txBox="1"/>
      </xdr:nvSpPr>
      <xdr:spPr>
        <a:xfrm>
          <a:off x="126117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10358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C8D18706-9124-459B-A73F-D4BFF25A6C91}"/>
            </a:ext>
          </a:extLst>
        </xdr:cNvPr>
        <xdr:cNvSpPr txBox="1"/>
      </xdr:nvSpPr>
      <xdr:spPr>
        <a:xfrm>
          <a:off x="15269219" y="70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165480</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65075454-54D6-4BC4-88DB-1FC9C5410402}"/>
            </a:ext>
          </a:extLst>
        </xdr:cNvPr>
        <xdr:cNvSpPr txBox="1"/>
      </xdr:nvSpPr>
      <xdr:spPr>
        <a:xfrm>
          <a:off x="14392919" y="702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119760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446FF781-9CF0-44CB-BB34-181B07E2DFA1}"/>
            </a:ext>
          </a:extLst>
        </xdr:cNvPr>
        <xdr:cNvSpPr txBox="1"/>
      </xdr:nvSpPr>
      <xdr:spPr>
        <a:xfrm>
          <a:off x="13503919" y="698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75673</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15A4BD66-A813-40A6-8654-14B61AE267E8}"/>
            </a:ext>
          </a:extLst>
        </xdr:cNvPr>
        <xdr:cNvSpPr txBox="1"/>
      </xdr:nvSpPr>
      <xdr:spPr>
        <a:xfrm>
          <a:off x="12611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577FC8F-E811-47C8-97B6-0B63023D3C11}"/>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3C6665C-5C35-4376-89D0-6DEF3E4DB729}"/>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B0A6AE91-84D3-4C9B-ABE8-96F81D62B6D5}"/>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60A60130-B43F-4D68-87C3-97DE41DB56CE}"/>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BE0AC68-763C-46F7-B66B-5A22352EADB5}"/>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EFCB4FCD-2B68-49B5-B5D6-0D088D690350}"/>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A19D66FA-BEC1-46A6-A7D3-49A0316D968E}"/>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C695D19-F93D-4DA2-AF6C-10BBF0D104D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9EC3A57E-F26E-4BAD-A894-ED09B9EBF9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593771D-7F22-41E3-A8ED-2F57B8F54E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29EDDC7-E82B-4838-BBA7-8A01A71A116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205084C2-1CDC-4AC9-8C09-D6BF33E97AA5}"/>
            </a:ext>
          </a:extLst>
        </xdr:cNvPr>
        <xdr:cNvSpPr txBox="1"/>
      </xdr:nvSpPr>
      <xdr:spPr>
        <a:xfrm>
          <a:off x="17823996"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8286566F-2FA2-4843-B68C-0112F6A6F0A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0960D312-64EF-4AD0-AA6C-DBB8C3529AD4}"/>
            </a:ext>
          </a:extLst>
        </xdr:cNvPr>
        <xdr:cNvSpPr txBox="1"/>
      </xdr:nvSpPr>
      <xdr:spPr>
        <a:xfrm>
          <a:off x="17823996" y="671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B4C2E91-08AE-414C-A9C8-9BA77DD2726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9A366E98-DE30-46EB-8581-3A2C13ADC202}"/>
            </a:ext>
          </a:extLst>
        </xdr:cNvPr>
        <xdr:cNvSpPr txBox="1"/>
      </xdr:nvSpPr>
      <xdr:spPr>
        <a:xfrm>
          <a:off x="17823996" y="633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792564D9-0F3D-460C-B390-B1C89EAE116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5F2613FA-F7A8-44F8-ADF6-350003891C52}"/>
            </a:ext>
          </a:extLst>
        </xdr:cNvPr>
        <xdr:cNvSpPr txBox="1"/>
      </xdr:nvSpPr>
      <xdr:spPr>
        <a:xfrm>
          <a:off x="17823996" y="595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D37D83EC-B839-4378-9FFF-B397EF76706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B0F57F86-F860-4E78-92EB-A8EA8114A9F9}"/>
            </a:ext>
          </a:extLst>
        </xdr:cNvPr>
        <xdr:cNvSpPr txBox="1"/>
      </xdr:nvSpPr>
      <xdr:spPr>
        <a:xfrm>
          <a:off x="17823996" y="557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429606FB-3908-49D8-B75A-F0E4B1ACF0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C662236-868C-49B7-B7B0-6A3B945C08CD}"/>
            </a:ext>
          </a:extLst>
        </xdr:cNvPr>
        <xdr:cNvSpPr txBox="1"/>
      </xdr:nvSpPr>
      <xdr:spPr>
        <a:xfrm>
          <a:off x="17823996"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CF269458-E1FC-48A5-B0A3-519D8F9364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07245F7B-EC1E-4026-8E6F-7156EE3E2744}"/>
            </a:ext>
          </a:extLst>
        </xdr:cNvPr>
        <xdr:cNvCxnSpPr/>
      </xdr:nvCxnSpPr>
      <xdr:spPr>
        <a:xfrm flipV="1">
          <a:off x="22164039" y="5871210"/>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688033EB-D6A0-4F6F-9D33-547CA5CF3E7E}"/>
            </a:ext>
          </a:extLst>
        </xdr:cNvPr>
        <xdr:cNvSpPr txBox="1"/>
      </xdr:nvSpPr>
      <xdr:spPr>
        <a:xfrm>
          <a:off x="22202775" y="717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8ECAD2A3-4165-44E2-9BA5-00CD315497AB}"/>
            </a:ext>
          </a:extLst>
        </xdr:cNvPr>
        <xdr:cNvCxnSpPr/>
      </xdr:nvCxnSpPr>
      <xdr:spPr>
        <a:xfrm>
          <a:off x="22075775" y="717486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7BD843D3-6F50-4F90-A1C6-63C07D40ECB4}"/>
            </a:ext>
          </a:extLst>
        </xdr:cNvPr>
        <xdr:cNvSpPr txBox="1"/>
      </xdr:nvSpPr>
      <xdr:spPr>
        <a:xfrm>
          <a:off x="22202775"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2BA84FAD-BFFF-40E0-8133-D1223A5C6224}"/>
            </a:ext>
          </a:extLst>
        </xdr:cNvPr>
        <xdr:cNvCxnSpPr/>
      </xdr:nvCxnSpPr>
      <xdr:spPr>
        <a:xfrm>
          <a:off x="22075775" y="587121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C8BBD8ED-7267-4A2C-8A9F-9F245ED6ADD2}"/>
            </a:ext>
          </a:extLst>
        </xdr:cNvPr>
        <xdr:cNvSpPr txBox="1"/>
      </xdr:nvSpPr>
      <xdr:spPr>
        <a:xfrm>
          <a:off x="22202775" y="6753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BE6027E0-0115-42CA-8825-87675B51E038}"/>
            </a:ext>
          </a:extLst>
        </xdr:cNvPr>
        <xdr:cNvSpPr/>
      </xdr:nvSpPr>
      <xdr:spPr>
        <a:xfrm>
          <a:off x="22113875" y="677481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583B1C2E-9E5A-462B-B9C9-F0FA2C9EEEDD}"/>
            </a:ext>
          </a:extLst>
        </xdr:cNvPr>
        <xdr:cNvSpPr/>
      </xdr:nvSpPr>
      <xdr:spPr>
        <a:xfrm>
          <a:off x="21275675" y="67900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id="{264DE4EE-3322-4727-84A9-1F7FA250AC20}"/>
            </a:ext>
          </a:extLst>
        </xdr:cNvPr>
        <xdr:cNvSpPr/>
      </xdr:nvSpPr>
      <xdr:spPr>
        <a:xfrm>
          <a:off x="20383500" y="6819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a:extLst>
            <a:ext uri="{FF2B5EF4-FFF2-40B4-BE49-F238E27FC236}">
              <a16:creationId xmlns:a16="http://schemas.microsoft.com/office/drawing/2014/main" id="{DF9E499D-82F6-4943-BA53-B64DE318116E}"/>
            </a:ext>
          </a:extLst>
        </xdr:cNvPr>
        <xdr:cNvSpPr/>
      </xdr:nvSpPr>
      <xdr:spPr>
        <a:xfrm>
          <a:off x="19497675" y="691769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a:extLst>
            <a:ext uri="{FF2B5EF4-FFF2-40B4-BE49-F238E27FC236}">
              <a16:creationId xmlns:a16="http://schemas.microsoft.com/office/drawing/2014/main" id="{1B2E834B-E79C-4572-BF75-0718543C4BCE}"/>
            </a:ext>
          </a:extLst>
        </xdr:cNvPr>
        <xdr:cNvSpPr/>
      </xdr:nvSpPr>
      <xdr:spPr>
        <a:xfrm>
          <a:off x="18608675" y="69094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190C9AA-3DD8-4E1A-8834-08A112630A74}"/>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745C549-B95E-45F4-88B2-57B05390DDFF}"/>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138E17E-E490-43CC-AB4C-EC075918B307}"/>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1285B97-15A3-4AD1-8F08-229D95EF49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6EBA76B-1B51-40E3-94F9-51602AD82F24}"/>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119380</xdr:rowOff>
    </xdr:from>
    <xdr:to>
      <xdr:col>116</xdr:col>
      <xdr:colOff>114300</xdr:colOff>
      <xdr:row>38</xdr:row>
      <xdr:rowOff>49530</xdr:rowOff>
    </xdr:to>
    <xdr:sp macro="" textlink="">
      <xdr:nvSpPr>
        <xdr:cNvPr id="493" name="楕円 492">
          <a:extLst>
            <a:ext uri="{FF2B5EF4-FFF2-40B4-BE49-F238E27FC236}">
              <a16:creationId xmlns:a16="http://schemas.microsoft.com/office/drawing/2014/main" id="{56C335D8-67F3-481B-9C5B-E899EC0E7CB4}"/>
            </a:ext>
          </a:extLst>
        </xdr:cNvPr>
        <xdr:cNvSpPr/>
      </xdr:nvSpPr>
      <xdr:spPr>
        <a:xfrm>
          <a:off x="22113875" y="64662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142257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45ABFFE7-78D3-4367-A5EE-2C5C688AE5B9}"/>
            </a:ext>
          </a:extLst>
        </xdr:cNvPr>
        <xdr:cNvSpPr txBox="1"/>
      </xdr:nvSpPr>
      <xdr:spPr>
        <a:xfrm>
          <a:off x="22202775"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7620</xdr:rowOff>
    </xdr:from>
    <xdr:to>
      <xdr:col>112</xdr:col>
      <xdr:colOff>38100</xdr:colOff>
      <xdr:row>39</xdr:row>
      <xdr:rowOff>109220</xdr:rowOff>
    </xdr:to>
    <xdr:sp macro="" textlink="">
      <xdr:nvSpPr>
        <xdr:cNvPr id="495" name="楕円 494">
          <a:extLst>
            <a:ext uri="{FF2B5EF4-FFF2-40B4-BE49-F238E27FC236}">
              <a16:creationId xmlns:a16="http://schemas.microsoft.com/office/drawing/2014/main" id="{2EE123CB-CB20-4946-B7DA-227EF9F47CA1}"/>
            </a:ext>
          </a:extLst>
        </xdr:cNvPr>
        <xdr:cNvSpPr/>
      </xdr:nvSpPr>
      <xdr:spPr>
        <a:xfrm>
          <a:off x="21275675" y="66973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170180</xdr:rowOff>
    </xdr:from>
    <xdr:to>
      <xdr:col>116</xdr:col>
      <xdr:colOff>63500</xdr:colOff>
      <xdr:row>39</xdr:row>
      <xdr:rowOff>58420</xdr:rowOff>
    </xdr:to>
    <xdr:cxnSp macro="">
      <xdr:nvCxnSpPr>
        <xdr:cNvPr id="496" name="直線コネクタ 495">
          <a:extLst>
            <a:ext uri="{FF2B5EF4-FFF2-40B4-BE49-F238E27FC236}">
              <a16:creationId xmlns:a16="http://schemas.microsoft.com/office/drawing/2014/main" id="{CEB0EAE2-DBE6-4E03-A7A2-398A87A79C10}"/>
            </a:ext>
          </a:extLst>
        </xdr:cNvPr>
        <xdr:cNvCxnSpPr/>
      </xdr:nvCxnSpPr>
      <xdr:spPr>
        <a:xfrm flipV="1">
          <a:off x="21326475" y="6513830"/>
          <a:ext cx="838200" cy="2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16510</xdr:rowOff>
    </xdr:from>
    <xdr:to>
      <xdr:col>107</xdr:col>
      <xdr:colOff>101600</xdr:colOff>
      <xdr:row>39</xdr:row>
      <xdr:rowOff>118110</xdr:rowOff>
    </xdr:to>
    <xdr:sp macro="" textlink="">
      <xdr:nvSpPr>
        <xdr:cNvPr id="497" name="楕円 496">
          <a:extLst>
            <a:ext uri="{FF2B5EF4-FFF2-40B4-BE49-F238E27FC236}">
              <a16:creationId xmlns:a16="http://schemas.microsoft.com/office/drawing/2014/main" id="{B537150A-9F72-496A-8C0D-28847F059A47}"/>
            </a:ext>
          </a:extLst>
        </xdr:cNvPr>
        <xdr:cNvSpPr/>
      </xdr:nvSpPr>
      <xdr:spPr>
        <a:xfrm>
          <a:off x="20383500" y="6703060"/>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58420</xdr:rowOff>
    </xdr:from>
    <xdr:to>
      <xdr:col>111</xdr:col>
      <xdr:colOff>177800</xdr:colOff>
      <xdr:row>39</xdr:row>
      <xdr:rowOff>67310</xdr:rowOff>
    </xdr:to>
    <xdr:cxnSp macro="">
      <xdr:nvCxnSpPr>
        <xdr:cNvPr id="498" name="直線コネクタ 497">
          <a:extLst>
            <a:ext uri="{FF2B5EF4-FFF2-40B4-BE49-F238E27FC236}">
              <a16:creationId xmlns:a16="http://schemas.microsoft.com/office/drawing/2014/main" id="{572AAC41-BEC3-4F7D-84BA-ACC6060C3E6C}"/>
            </a:ext>
          </a:extLst>
        </xdr:cNvPr>
        <xdr:cNvCxnSpPr/>
      </xdr:nvCxnSpPr>
      <xdr:spPr>
        <a:xfrm flipV="1">
          <a:off x="20437475" y="67449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27940</xdr:rowOff>
    </xdr:from>
    <xdr:to>
      <xdr:col>102</xdr:col>
      <xdr:colOff>165100</xdr:colOff>
      <xdr:row>39</xdr:row>
      <xdr:rowOff>129540</xdr:rowOff>
    </xdr:to>
    <xdr:sp macro="" textlink="">
      <xdr:nvSpPr>
        <xdr:cNvPr id="499" name="楕円 498">
          <a:extLst>
            <a:ext uri="{FF2B5EF4-FFF2-40B4-BE49-F238E27FC236}">
              <a16:creationId xmlns:a16="http://schemas.microsoft.com/office/drawing/2014/main" id="{4182D1E9-3517-444A-BAEA-6341DD9BB08E}"/>
            </a:ext>
          </a:extLst>
        </xdr:cNvPr>
        <xdr:cNvSpPr/>
      </xdr:nvSpPr>
      <xdr:spPr>
        <a:xfrm>
          <a:off x="19497675" y="67176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67310</xdr:rowOff>
    </xdr:from>
    <xdr:to>
      <xdr:col>107</xdr:col>
      <xdr:colOff>50800</xdr:colOff>
      <xdr:row>39</xdr:row>
      <xdr:rowOff>78740</xdr:rowOff>
    </xdr:to>
    <xdr:cxnSp macro="">
      <xdr:nvCxnSpPr>
        <xdr:cNvPr id="500" name="直線コネクタ 499">
          <a:extLst>
            <a:ext uri="{FF2B5EF4-FFF2-40B4-BE49-F238E27FC236}">
              <a16:creationId xmlns:a16="http://schemas.microsoft.com/office/drawing/2014/main" id="{FF719D49-A6C5-4F93-BE77-532D4F485CF5}"/>
            </a:ext>
          </a:extLst>
        </xdr:cNvPr>
        <xdr:cNvCxnSpPr/>
      </xdr:nvCxnSpPr>
      <xdr:spPr>
        <a:xfrm flipV="1">
          <a:off x="19545300" y="6757035"/>
          <a:ext cx="8921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01" name="楕円 500">
          <a:extLst>
            <a:ext uri="{FF2B5EF4-FFF2-40B4-BE49-F238E27FC236}">
              <a16:creationId xmlns:a16="http://schemas.microsoft.com/office/drawing/2014/main" id="{96D31E3B-2316-4282-9E32-D3A1B73072F5}"/>
            </a:ext>
          </a:extLst>
        </xdr:cNvPr>
        <xdr:cNvSpPr/>
      </xdr:nvSpPr>
      <xdr:spPr>
        <a:xfrm>
          <a:off x="18608675" y="67233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78740</xdr:rowOff>
    </xdr:from>
    <xdr:to>
      <xdr:col>102</xdr:col>
      <xdr:colOff>114300</xdr:colOff>
      <xdr:row>39</xdr:row>
      <xdr:rowOff>87630</xdr:rowOff>
    </xdr:to>
    <xdr:cxnSp macro="">
      <xdr:nvCxnSpPr>
        <xdr:cNvPr id="502" name="直線コネクタ 501">
          <a:extLst>
            <a:ext uri="{FF2B5EF4-FFF2-40B4-BE49-F238E27FC236}">
              <a16:creationId xmlns:a16="http://schemas.microsoft.com/office/drawing/2014/main" id="{06C96800-EE60-4C43-BCBA-500BC90B31FE}"/>
            </a:ext>
          </a:extLst>
        </xdr:cNvPr>
        <xdr:cNvCxnSpPr/>
      </xdr:nvCxnSpPr>
      <xdr:spPr>
        <a:xfrm flipV="1">
          <a:off x="18659475" y="6765290"/>
          <a:ext cx="88582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EB9E0D0E-6ED3-49DD-A4CF-40A3DAB8522D}"/>
            </a:ext>
          </a:extLst>
        </xdr:cNvPr>
        <xdr:cNvSpPr txBox="1"/>
      </xdr:nvSpPr>
      <xdr:spPr>
        <a:xfrm>
          <a:off x="21078902"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85AFAC0A-FC75-4E03-BE3E-5928EC9CFA1B}"/>
            </a:ext>
          </a:extLst>
        </xdr:cNvPr>
        <xdr:cNvSpPr txBox="1"/>
      </xdr:nvSpPr>
      <xdr:spPr>
        <a:xfrm>
          <a:off x="20202602"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BA3F4C34-4279-4D03-B6BD-260CA69B23A0}"/>
            </a:ext>
          </a:extLst>
        </xdr:cNvPr>
        <xdr:cNvSpPr txBox="1"/>
      </xdr:nvSpPr>
      <xdr:spPr>
        <a:xfrm>
          <a:off x="19313602"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45BCE756-08A4-4AD4-B659-74A9E1D2DAB2}"/>
            </a:ext>
          </a:extLst>
        </xdr:cNvPr>
        <xdr:cNvSpPr txBox="1"/>
      </xdr:nvSpPr>
      <xdr:spPr>
        <a:xfrm>
          <a:off x="18421427" y="700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125747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6171C05A-520B-41FA-8307-B3D3CB19020F}"/>
            </a:ext>
          </a:extLst>
        </xdr:cNvPr>
        <xdr:cNvSpPr txBox="1"/>
      </xdr:nvSpPr>
      <xdr:spPr>
        <a:xfrm>
          <a:off x="21078902" y="647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134637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21EEE4DB-E9E7-41D7-A4F1-579A86CABF18}"/>
            </a:ext>
          </a:extLst>
        </xdr:cNvPr>
        <xdr:cNvSpPr txBox="1"/>
      </xdr:nvSpPr>
      <xdr:spPr>
        <a:xfrm>
          <a:off x="20202602" y="64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146067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4E5822CA-5340-4BC5-8171-7B9E8B703650}"/>
            </a:ext>
          </a:extLst>
        </xdr:cNvPr>
        <xdr:cNvSpPr txBox="1"/>
      </xdr:nvSpPr>
      <xdr:spPr>
        <a:xfrm>
          <a:off x="19313602"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5F84DAEB-E88C-4440-B0B3-66F86849610B}"/>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3B9D49E3-B260-4C6D-B02D-A63C7C23E670}"/>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FF935823-D4BC-494A-BD7F-D753A22E05F4}"/>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F5B4ABA7-E80B-480A-8D6A-06BCD8B6D1FE}"/>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5D0875AE-196A-485F-AFE7-8E8D918CC377}"/>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0599C37-EEBC-4728-B8BB-EEB94CA704DA}"/>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85C8E4E-E3FD-4FBF-8559-CF2FB764EFE7}"/>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3A9923C9-1C44-45A9-8B54-120EFFF753D3}"/>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45B42C0A-DC0F-4E46-80C6-1EC4D73A38EC}"/>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1598A630-74C9-40DD-871F-0B1EC24B6FCE}"/>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5FB9DC63-214B-4BA9-8F7D-B921BC2A8194}"/>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91932301-72E1-4B72-9C72-564149B9B363}"/>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D0C581BE-7A5C-44A1-AF02-410A7D886F32}"/>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349EB014-5A48-4461-9A06-15B1CA094917}"/>
            </a:ext>
          </a:extLst>
        </xdr:cNvPr>
        <xdr:cNvSpPr txBox="1"/>
      </xdr:nvSpPr>
      <xdr:spPr>
        <a:xfrm>
          <a:off x="11978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2B25830B-509A-405F-A73E-845CE3636723}"/>
            </a:ext>
          </a:extLst>
        </xdr:cNvPr>
        <xdr:cNvCxnSpPr/>
      </xdr:nvCxnSpPr>
      <xdr:spPr>
        <a:xfrm>
          <a:off x="12449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86EA97E4-F2EF-4D1F-84AD-E286FF5EBD15}"/>
            </a:ext>
          </a:extLst>
        </xdr:cNvPr>
        <xdr:cNvSpPr txBox="1"/>
      </xdr:nvSpPr>
      <xdr:spPr>
        <a:xfrm>
          <a:off x="12042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F4002A92-DD77-4FE5-BB87-616A6FE49909}"/>
            </a:ext>
          </a:extLst>
        </xdr:cNvPr>
        <xdr:cNvCxnSpPr/>
      </xdr:nvCxnSpPr>
      <xdr:spPr>
        <a:xfrm>
          <a:off x="12449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6BD93F3C-F9EA-4784-AF66-CFD0F12EF01D}"/>
            </a:ext>
          </a:extLst>
        </xdr:cNvPr>
        <xdr:cNvSpPr txBox="1"/>
      </xdr:nvSpPr>
      <xdr:spPr>
        <a:xfrm>
          <a:off x="12042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70F319C4-4815-4BC0-B354-138331BAC0AF}"/>
            </a:ext>
          </a:extLst>
        </xdr:cNvPr>
        <xdr:cNvCxnSpPr/>
      </xdr:nvCxnSpPr>
      <xdr:spPr>
        <a:xfrm>
          <a:off x="12449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F513CDC5-1C6D-4A0D-BB65-3CBD18E8375B}"/>
            </a:ext>
          </a:extLst>
        </xdr:cNvPr>
        <xdr:cNvSpPr txBox="1"/>
      </xdr:nvSpPr>
      <xdr:spPr>
        <a:xfrm>
          <a:off x="12042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5603EC71-5A35-4A9B-87E7-34C93AEFE4D2}"/>
            </a:ext>
          </a:extLst>
        </xdr:cNvPr>
        <xdr:cNvCxnSpPr/>
      </xdr:nvCxnSpPr>
      <xdr:spPr>
        <a:xfrm>
          <a:off x="12449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9ABA28CA-B126-4CD1-84A4-9A69574C99AA}"/>
            </a:ext>
          </a:extLst>
        </xdr:cNvPr>
        <xdr:cNvSpPr txBox="1"/>
      </xdr:nvSpPr>
      <xdr:spPr>
        <a:xfrm>
          <a:off x="12042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F771846A-24B5-4735-8B20-3C7A007851FA}"/>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CFDEEFAC-30C2-497F-936F-61B2B792C317}"/>
            </a:ext>
          </a:extLst>
        </xdr:cNvPr>
        <xdr:cNvSpPr txBox="1"/>
      </xdr:nvSpPr>
      <xdr:spPr>
        <a:xfrm>
          <a:off x="12110236"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B93BF084-AD19-45E9-B9C8-918EA50945D8}"/>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53D98C13-686D-44FD-AE45-6716A66FF7D6}"/>
            </a:ext>
          </a:extLst>
        </xdr:cNvPr>
        <xdr:cNvCxnSpPr/>
      </xdr:nvCxnSpPr>
      <xdr:spPr>
        <a:xfrm flipV="1">
          <a:off x="16322039" y="9463405"/>
          <a:ext cx="0" cy="156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E379983C-0AE1-42A4-9610-615ADA0D1A75}"/>
            </a:ext>
          </a:extLst>
        </xdr:cNvPr>
        <xdr:cNvSpPr txBox="1"/>
      </xdr:nvSpPr>
      <xdr:spPr>
        <a:xfrm>
          <a:off x="16360775" y="1103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941BDC23-D854-4B11-A346-A906E09103A4}"/>
            </a:ext>
          </a:extLst>
        </xdr:cNvPr>
        <xdr:cNvCxnSpPr/>
      </xdr:nvCxnSpPr>
      <xdr:spPr>
        <a:xfrm>
          <a:off x="16230600" y="110318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1AD30CF9-AA5C-4685-BDB3-CD8EB58D72F9}"/>
            </a:ext>
          </a:extLst>
        </xdr:cNvPr>
        <xdr:cNvSpPr txBox="1"/>
      </xdr:nvSpPr>
      <xdr:spPr>
        <a:xfrm>
          <a:off x="16360775"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F03B0C6C-792C-41D2-A00C-4EA4988B1051}"/>
            </a:ext>
          </a:extLst>
        </xdr:cNvPr>
        <xdr:cNvCxnSpPr/>
      </xdr:nvCxnSpPr>
      <xdr:spPr>
        <a:xfrm>
          <a:off x="16230600" y="946340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E5ABA8B-6800-4D53-B192-ED21A994D9B0}"/>
            </a:ext>
          </a:extLst>
        </xdr:cNvPr>
        <xdr:cNvSpPr txBox="1"/>
      </xdr:nvSpPr>
      <xdr:spPr>
        <a:xfrm>
          <a:off x="16360775"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513FAC20-2A54-44BE-BABF-75D8B654A312}"/>
            </a:ext>
          </a:extLst>
        </xdr:cNvPr>
        <xdr:cNvSpPr/>
      </xdr:nvSpPr>
      <xdr:spPr>
        <a:xfrm>
          <a:off x="16268700" y="102723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C1B9B524-8023-4263-8CC3-D499A8FF0694}"/>
            </a:ext>
          </a:extLst>
        </xdr:cNvPr>
        <xdr:cNvSpPr/>
      </xdr:nvSpPr>
      <xdr:spPr>
        <a:xfrm>
          <a:off x="15430500" y="10266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id="{4EEFE437-BFDF-4B28-888D-60622CA06253}"/>
            </a:ext>
          </a:extLst>
        </xdr:cNvPr>
        <xdr:cNvSpPr/>
      </xdr:nvSpPr>
      <xdr:spPr>
        <a:xfrm>
          <a:off x="14544675" y="1025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D2AA1BF0-7557-46CD-85E7-EFAEEE799133}"/>
            </a:ext>
          </a:extLst>
        </xdr:cNvPr>
        <xdr:cNvSpPr/>
      </xdr:nvSpPr>
      <xdr:spPr>
        <a:xfrm>
          <a:off x="13655675" y="1023429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a:extLst>
            <a:ext uri="{FF2B5EF4-FFF2-40B4-BE49-F238E27FC236}">
              <a16:creationId xmlns:a16="http://schemas.microsoft.com/office/drawing/2014/main" id="{8DC6E9FF-A803-4998-BA43-E64AA340ABE8}"/>
            </a:ext>
          </a:extLst>
        </xdr:cNvPr>
        <xdr:cNvSpPr/>
      </xdr:nvSpPr>
      <xdr:spPr>
        <a:xfrm>
          <a:off x="12763500" y="102476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FA1D3ED-C4D1-4946-8D1A-351C957ACB1E}"/>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F3C8BCA-F1A7-4973-87D0-75D7C3D0728B}"/>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4C34117-E8C8-4CA3-9046-594B0EE9E3C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FFA27D1-8BC1-4554-86F5-ED0B58933688}"/>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6E00945-9BC1-4854-B23B-9784773F51CB}"/>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124460</xdr:rowOff>
    </xdr:from>
    <xdr:to>
      <xdr:col>85</xdr:col>
      <xdr:colOff>177800</xdr:colOff>
      <xdr:row>60</xdr:row>
      <xdr:rowOff>54610</xdr:rowOff>
    </xdr:to>
    <xdr:sp macro="" textlink="">
      <xdr:nvSpPr>
        <xdr:cNvPr id="551" name="楕円 550">
          <a:extLst>
            <a:ext uri="{FF2B5EF4-FFF2-40B4-BE49-F238E27FC236}">
              <a16:creationId xmlns:a16="http://schemas.microsoft.com/office/drawing/2014/main" id="{145A8439-3CF5-49B4-977B-814E8127F785}"/>
            </a:ext>
          </a:extLst>
        </xdr:cNvPr>
        <xdr:cNvSpPr/>
      </xdr:nvSpPr>
      <xdr:spPr>
        <a:xfrm>
          <a:off x="16268700" y="102431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147337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16042E4F-15B6-4183-942E-6B7E58805A52}"/>
            </a:ext>
          </a:extLst>
        </xdr:cNvPr>
        <xdr:cNvSpPr txBox="1"/>
      </xdr:nvSpPr>
      <xdr:spPr>
        <a:xfrm>
          <a:off x="16360775"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553" name="楕円 552">
          <a:extLst>
            <a:ext uri="{FF2B5EF4-FFF2-40B4-BE49-F238E27FC236}">
              <a16:creationId xmlns:a16="http://schemas.microsoft.com/office/drawing/2014/main" id="{C67CDA3D-9415-41E2-BEBE-B9F5F02F98C8}"/>
            </a:ext>
          </a:extLst>
        </xdr:cNvPr>
        <xdr:cNvSpPr/>
      </xdr:nvSpPr>
      <xdr:spPr>
        <a:xfrm>
          <a:off x="15430500" y="1054798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61</xdr:row>
      <xdr:rowOff>137160</xdr:rowOff>
    </xdr:to>
    <xdr:cxnSp macro="">
      <xdr:nvCxnSpPr>
        <xdr:cNvPr id="554" name="直線コネクタ 553">
          <a:extLst>
            <a:ext uri="{FF2B5EF4-FFF2-40B4-BE49-F238E27FC236}">
              <a16:creationId xmlns:a16="http://schemas.microsoft.com/office/drawing/2014/main" id="{70778369-1200-4F33-8072-FA7EECD91B74}"/>
            </a:ext>
          </a:extLst>
        </xdr:cNvPr>
        <xdr:cNvCxnSpPr/>
      </xdr:nvCxnSpPr>
      <xdr:spPr>
        <a:xfrm flipV="1">
          <a:off x="15484475" y="1029081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65405</xdr:rowOff>
    </xdr:from>
    <xdr:to>
      <xdr:col>76</xdr:col>
      <xdr:colOff>165100</xdr:colOff>
      <xdr:row>61</xdr:row>
      <xdr:rowOff>167005</xdr:rowOff>
    </xdr:to>
    <xdr:sp macro="" textlink="">
      <xdr:nvSpPr>
        <xdr:cNvPr id="555" name="楕円 554">
          <a:extLst>
            <a:ext uri="{FF2B5EF4-FFF2-40B4-BE49-F238E27FC236}">
              <a16:creationId xmlns:a16="http://schemas.microsoft.com/office/drawing/2014/main" id="{91D8A09B-76F4-49AB-9C88-C3170882AE90}"/>
            </a:ext>
          </a:extLst>
        </xdr:cNvPr>
        <xdr:cNvSpPr/>
      </xdr:nvSpPr>
      <xdr:spPr>
        <a:xfrm>
          <a:off x="14544675" y="105270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116205</xdr:rowOff>
    </xdr:from>
    <xdr:to>
      <xdr:col>81</xdr:col>
      <xdr:colOff>50800</xdr:colOff>
      <xdr:row>61</xdr:row>
      <xdr:rowOff>137160</xdr:rowOff>
    </xdr:to>
    <xdr:cxnSp macro="">
      <xdr:nvCxnSpPr>
        <xdr:cNvPr id="556" name="直線コネクタ 555">
          <a:extLst>
            <a:ext uri="{FF2B5EF4-FFF2-40B4-BE49-F238E27FC236}">
              <a16:creationId xmlns:a16="http://schemas.microsoft.com/office/drawing/2014/main" id="{6B429AFC-A8C6-4876-851D-3B00C4AC2F75}"/>
            </a:ext>
          </a:extLst>
        </xdr:cNvPr>
        <xdr:cNvCxnSpPr/>
      </xdr:nvCxnSpPr>
      <xdr:spPr>
        <a:xfrm>
          <a:off x="14592300" y="10574655"/>
          <a:ext cx="8921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33020</xdr:rowOff>
    </xdr:from>
    <xdr:to>
      <xdr:col>72</xdr:col>
      <xdr:colOff>38100</xdr:colOff>
      <xdr:row>61</xdr:row>
      <xdr:rowOff>134620</xdr:rowOff>
    </xdr:to>
    <xdr:sp macro="" textlink="">
      <xdr:nvSpPr>
        <xdr:cNvPr id="557" name="楕円 556">
          <a:extLst>
            <a:ext uri="{FF2B5EF4-FFF2-40B4-BE49-F238E27FC236}">
              <a16:creationId xmlns:a16="http://schemas.microsoft.com/office/drawing/2014/main" id="{615BBB27-2738-4593-B886-5CF850D2E2A8}"/>
            </a:ext>
          </a:extLst>
        </xdr:cNvPr>
        <xdr:cNvSpPr/>
      </xdr:nvSpPr>
      <xdr:spPr>
        <a:xfrm>
          <a:off x="13655675" y="1049464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83820</xdr:rowOff>
    </xdr:from>
    <xdr:to>
      <xdr:col>76</xdr:col>
      <xdr:colOff>114300</xdr:colOff>
      <xdr:row>61</xdr:row>
      <xdr:rowOff>116205</xdr:rowOff>
    </xdr:to>
    <xdr:cxnSp macro="">
      <xdr:nvCxnSpPr>
        <xdr:cNvPr id="558" name="直線コネクタ 557">
          <a:extLst>
            <a:ext uri="{FF2B5EF4-FFF2-40B4-BE49-F238E27FC236}">
              <a16:creationId xmlns:a16="http://schemas.microsoft.com/office/drawing/2014/main" id="{8141D001-F088-4281-838B-97F769F18ADA}"/>
            </a:ext>
          </a:extLst>
        </xdr:cNvPr>
        <xdr:cNvCxnSpPr/>
      </xdr:nvCxnSpPr>
      <xdr:spPr>
        <a:xfrm>
          <a:off x="13706475" y="10545445"/>
          <a:ext cx="88582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88265</xdr:rowOff>
    </xdr:from>
    <xdr:to>
      <xdr:col>67</xdr:col>
      <xdr:colOff>101600</xdr:colOff>
      <xdr:row>62</xdr:row>
      <xdr:rowOff>18415</xdr:rowOff>
    </xdr:to>
    <xdr:sp macro="" textlink="">
      <xdr:nvSpPr>
        <xdr:cNvPr id="559" name="楕円 558">
          <a:extLst>
            <a:ext uri="{FF2B5EF4-FFF2-40B4-BE49-F238E27FC236}">
              <a16:creationId xmlns:a16="http://schemas.microsoft.com/office/drawing/2014/main" id="{26B8E410-D279-4808-B82D-FA7F19FB09EF}"/>
            </a:ext>
          </a:extLst>
        </xdr:cNvPr>
        <xdr:cNvSpPr/>
      </xdr:nvSpPr>
      <xdr:spPr>
        <a:xfrm>
          <a:off x="12763500" y="1054989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83820</xdr:rowOff>
    </xdr:from>
    <xdr:to>
      <xdr:col>71</xdr:col>
      <xdr:colOff>177800</xdr:colOff>
      <xdr:row>61</xdr:row>
      <xdr:rowOff>139065</xdr:rowOff>
    </xdr:to>
    <xdr:cxnSp macro="">
      <xdr:nvCxnSpPr>
        <xdr:cNvPr id="560" name="直線コネクタ 559">
          <a:extLst>
            <a:ext uri="{FF2B5EF4-FFF2-40B4-BE49-F238E27FC236}">
              <a16:creationId xmlns:a16="http://schemas.microsoft.com/office/drawing/2014/main" id="{C7B13BF7-EBA3-4FE7-8936-1406A8B72653}"/>
            </a:ext>
          </a:extLst>
        </xdr:cNvPr>
        <xdr:cNvCxnSpPr/>
      </xdr:nvCxnSpPr>
      <xdr:spPr>
        <a:xfrm flipV="1">
          <a:off x="12817475" y="105454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id="{0F8346D9-D23A-4331-BC2F-5A6A8B704CA6}"/>
            </a:ext>
          </a:extLst>
        </xdr:cNvPr>
        <xdr:cNvSpPr txBox="1"/>
      </xdr:nvSpPr>
      <xdr:spPr>
        <a:xfrm>
          <a:off x="15269219"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a:extLst>
            <a:ext uri="{FF2B5EF4-FFF2-40B4-BE49-F238E27FC236}">
              <a16:creationId xmlns:a16="http://schemas.microsoft.com/office/drawing/2014/main" id="{14C16745-7183-48EC-B1D7-2F83B4106310}"/>
            </a:ext>
          </a:extLst>
        </xdr:cNvPr>
        <xdr:cNvSpPr txBox="1"/>
      </xdr:nvSpPr>
      <xdr:spPr>
        <a:xfrm>
          <a:off x="14392919" y="1003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C1F61EA9-299F-4015-A447-BCE13F78D55D}"/>
            </a:ext>
          </a:extLst>
        </xdr:cNvPr>
        <xdr:cNvSpPr txBox="1"/>
      </xdr:nvSpPr>
      <xdr:spPr>
        <a:xfrm>
          <a:off x="13503919"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564" name="n_4aveValue【学校施設】&#10;有形固定資産減価償却率">
          <a:extLst>
            <a:ext uri="{FF2B5EF4-FFF2-40B4-BE49-F238E27FC236}">
              <a16:creationId xmlns:a16="http://schemas.microsoft.com/office/drawing/2014/main" id="{18A98AE8-E74D-405F-8555-51A7A75C34EC}"/>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565" name="n_1mainValue【学校施設】&#10;有形固定資産減価償却率">
          <a:extLst>
            <a:ext uri="{FF2B5EF4-FFF2-40B4-BE49-F238E27FC236}">
              <a16:creationId xmlns:a16="http://schemas.microsoft.com/office/drawing/2014/main" id="{09830EBB-54C1-4DD3-94D3-FEF18F517DBB}"/>
            </a:ext>
          </a:extLst>
        </xdr:cNvPr>
        <xdr:cNvSpPr txBox="1"/>
      </xdr:nvSpPr>
      <xdr:spPr>
        <a:xfrm>
          <a:off x="15269219" y="1064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158132</xdr:rowOff>
    </xdr:from>
    <xdr:ext cx="405111" cy="259045"/>
    <xdr:sp macro="" textlink="">
      <xdr:nvSpPr>
        <xdr:cNvPr id="566" name="n_2mainValue【学校施設】&#10;有形固定資産減価償却率">
          <a:extLst>
            <a:ext uri="{FF2B5EF4-FFF2-40B4-BE49-F238E27FC236}">
              <a16:creationId xmlns:a16="http://schemas.microsoft.com/office/drawing/2014/main" id="{6C0390E1-6295-40D8-8BE8-AA5B0FD6CC9B}"/>
            </a:ext>
          </a:extLst>
        </xdr:cNvPr>
        <xdr:cNvSpPr txBox="1"/>
      </xdr:nvSpPr>
      <xdr:spPr>
        <a:xfrm>
          <a:off x="14392919" y="1061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125747</xdr:rowOff>
    </xdr:from>
    <xdr:ext cx="405111" cy="259045"/>
    <xdr:sp macro="" textlink="">
      <xdr:nvSpPr>
        <xdr:cNvPr id="567" name="n_3mainValue【学校施設】&#10;有形固定資産減価償却率">
          <a:extLst>
            <a:ext uri="{FF2B5EF4-FFF2-40B4-BE49-F238E27FC236}">
              <a16:creationId xmlns:a16="http://schemas.microsoft.com/office/drawing/2014/main" id="{8C661DA4-E80C-483F-BD51-A57C828B92B1}"/>
            </a:ext>
          </a:extLst>
        </xdr:cNvPr>
        <xdr:cNvSpPr txBox="1"/>
      </xdr:nvSpPr>
      <xdr:spPr>
        <a:xfrm>
          <a:off x="13503919" y="1058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9542</xdr:rowOff>
    </xdr:from>
    <xdr:ext cx="405111" cy="259045"/>
    <xdr:sp macro="" textlink="">
      <xdr:nvSpPr>
        <xdr:cNvPr id="568" name="n_4mainValue【学校施設】&#10;有形固定資産減価償却率">
          <a:extLst>
            <a:ext uri="{FF2B5EF4-FFF2-40B4-BE49-F238E27FC236}">
              <a16:creationId xmlns:a16="http://schemas.microsoft.com/office/drawing/2014/main" id="{572231B9-F2CC-42F1-9209-88F49AD90281}"/>
            </a:ext>
          </a:extLst>
        </xdr:cNvPr>
        <xdr:cNvSpPr txBox="1"/>
      </xdr:nvSpPr>
      <xdr:spPr>
        <a:xfrm>
          <a:off x="12611744" y="1064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657D3417-AD27-4587-AEE8-DC5986F24172}"/>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6604F9AA-92E8-449D-B34D-BE135D2B2874}"/>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5FBDDB2B-F2B7-4464-9034-532A4997BE8F}"/>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1C6A7951-741E-4B0D-9971-0F9DD062B7BE}"/>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FDEAF497-198C-42E9-B30E-4C15FEC527CE}"/>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BC5EC6A1-90FD-46C1-AE90-8B4F617FDA56}"/>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6F9705FD-11A6-468B-B0C2-82578C93FE09}"/>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D47ADBC3-AB56-4884-988E-76F018F4E4E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AFFAA799-BBFA-492B-A52B-211B8B114A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88B27490-F6BF-4975-8726-A96EB625DA0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CF522159-5CB9-411A-A9C3-4445D55043BA}"/>
            </a:ext>
          </a:extLst>
        </xdr:cNvPr>
        <xdr:cNvSpPr txBox="1"/>
      </xdr:nvSpPr>
      <xdr:spPr>
        <a:xfrm>
          <a:off x="17823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BCB0A3D7-AC65-45AC-9AA4-2E9C675F955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34803736-4690-46BC-99E2-BB6724429237}"/>
            </a:ext>
          </a:extLst>
        </xdr:cNvPr>
        <xdr:cNvSpPr txBox="1"/>
      </xdr:nvSpPr>
      <xdr:spPr>
        <a:xfrm>
          <a:off x="17823996"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C7C4FCE3-4596-46DD-A6D7-4277A1DE77BB}"/>
            </a:ext>
          </a:extLst>
        </xdr:cNvPr>
        <xdr:cNvCxnSpPr/>
      </xdr:nvCxnSpPr>
      <xdr:spPr>
        <a:xfrm>
          <a:off x="18288000"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E0687EFC-5ABF-4D77-B23E-ADFA79E890DC}"/>
            </a:ext>
          </a:extLst>
        </xdr:cNvPr>
        <xdr:cNvSpPr txBox="1"/>
      </xdr:nvSpPr>
      <xdr:spPr>
        <a:xfrm>
          <a:off x="1782399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BA10BE62-EE61-46E1-BDDE-5AC36546B594}"/>
            </a:ext>
          </a:extLst>
        </xdr:cNvPr>
        <xdr:cNvCxnSpPr/>
      </xdr:nvCxnSpPr>
      <xdr:spPr>
        <a:xfrm>
          <a:off x="18288000"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91817D9F-13F2-4E99-A6A2-122DDC3CECE3}"/>
            </a:ext>
          </a:extLst>
        </xdr:cNvPr>
        <xdr:cNvSpPr txBox="1"/>
      </xdr:nvSpPr>
      <xdr:spPr>
        <a:xfrm>
          <a:off x="1782399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E155A038-CBAD-428D-A7EC-3819916F25A1}"/>
            </a:ext>
          </a:extLst>
        </xdr:cNvPr>
        <xdr:cNvCxnSpPr/>
      </xdr:nvCxnSpPr>
      <xdr:spPr>
        <a:xfrm>
          <a:off x="18288000"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F987CD71-01D2-48A4-B010-22CBF465BA14}"/>
            </a:ext>
          </a:extLst>
        </xdr:cNvPr>
        <xdr:cNvSpPr txBox="1"/>
      </xdr:nvSpPr>
      <xdr:spPr>
        <a:xfrm>
          <a:off x="1782399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235F25DD-36A8-4960-8469-C5C0BA640191}"/>
            </a:ext>
          </a:extLst>
        </xdr:cNvPr>
        <xdr:cNvCxnSpPr/>
      </xdr:nvCxnSpPr>
      <xdr:spPr>
        <a:xfrm>
          <a:off x="18288000"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FC34C047-A677-448A-A088-395202D095F4}"/>
            </a:ext>
          </a:extLst>
        </xdr:cNvPr>
        <xdr:cNvSpPr txBox="1"/>
      </xdr:nvSpPr>
      <xdr:spPr>
        <a:xfrm>
          <a:off x="1782399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18A58616-9215-432A-B415-A7869EA0333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E6ED301F-179B-4BA2-993F-2EFE9FED3B40}"/>
            </a:ext>
          </a:extLst>
        </xdr:cNvPr>
        <xdr:cNvSpPr txBox="1"/>
      </xdr:nvSpPr>
      <xdr:spPr>
        <a:xfrm>
          <a:off x="17823996" y="9331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D0DD83E4-3619-4A48-82D9-E5A7828BB68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ADA5BAA3-A075-472F-B0F4-DDC50B619F41}"/>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5AABE185-7002-4EEA-A7F2-EE6D23C6D0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34AA7223-B725-4F73-A612-E5F1ABFB67CB}"/>
            </a:ext>
          </a:extLst>
        </xdr:cNvPr>
        <xdr:cNvCxnSpPr/>
      </xdr:nvCxnSpPr>
      <xdr:spPr>
        <a:xfrm flipV="1">
          <a:off x="22164039" y="9558419"/>
          <a:ext cx="0" cy="1561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5F321584-2B72-4185-9C0B-F8011279DC3C}"/>
            </a:ext>
          </a:extLst>
        </xdr:cNvPr>
        <xdr:cNvSpPr txBox="1"/>
      </xdr:nvSpPr>
      <xdr:spPr>
        <a:xfrm>
          <a:off x="22202775" y="1112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BBBDB0B5-434F-4D0F-A303-41CA8044A112}"/>
            </a:ext>
          </a:extLst>
        </xdr:cNvPr>
        <xdr:cNvCxnSpPr/>
      </xdr:nvCxnSpPr>
      <xdr:spPr>
        <a:xfrm>
          <a:off x="22075775" y="1111966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8B3F8064-5E2E-4624-B763-571EA85EBEFC}"/>
            </a:ext>
          </a:extLst>
        </xdr:cNvPr>
        <xdr:cNvSpPr txBox="1"/>
      </xdr:nvSpPr>
      <xdr:spPr>
        <a:xfrm>
          <a:off x="22202775"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88A0C8DB-E796-4788-8720-ED9E4D8D4F95}"/>
            </a:ext>
          </a:extLst>
        </xdr:cNvPr>
        <xdr:cNvCxnSpPr/>
      </xdr:nvCxnSpPr>
      <xdr:spPr>
        <a:xfrm>
          <a:off x="22075775" y="955841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00" name="【学校施設】&#10;一人当たり面積平均値テキスト">
          <a:extLst>
            <a:ext uri="{FF2B5EF4-FFF2-40B4-BE49-F238E27FC236}">
              <a16:creationId xmlns:a16="http://schemas.microsoft.com/office/drawing/2014/main" id="{28A058C6-731D-47FC-B35D-A84426AD413A}"/>
            </a:ext>
          </a:extLst>
        </xdr:cNvPr>
        <xdr:cNvSpPr txBox="1"/>
      </xdr:nvSpPr>
      <xdr:spPr>
        <a:xfrm>
          <a:off x="22202775" y="1055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7CCB283C-33A0-4AB6-A4A9-A0492D90C8D3}"/>
            </a:ext>
          </a:extLst>
        </xdr:cNvPr>
        <xdr:cNvSpPr/>
      </xdr:nvSpPr>
      <xdr:spPr>
        <a:xfrm>
          <a:off x="22113875" y="1058292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42E92574-6030-4A71-8392-1E000FAC4314}"/>
            </a:ext>
          </a:extLst>
        </xdr:cNvPr>
        <xdr:cNvSpPr/>
      </xdr:nvSpPr>
      <xdr:spPr>
        <a:xfrm>
          <a:off x="21275675" y="1058824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id="{958F495C-8551-440A-BE85-4755EE30F3C7}"/>
            </a:ext>
          </a:extLst>
        </xdr:cNvPr>
        <xdr:cNvSpPr/>
      </xdr:nvSpPr>
      <xdr:spPr>
        <a:xfrm>
          <a:off x="20383500" y="1061273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04" name="フローチャート: 判断 603">
          <a:extLst>
            <a:ext uri="{FF2B5EF4-FFF2-40B4-BE49-F238E27FC236}">
              <a16:creationId xmlns:a16="http://schemas.microsoft.com/office/drawing/2014/main" id="{87CE1425-3A50-4A0D-A867-754066362255}"/>
            </a:ext>
          </a:extLst>
        </xdr:cNvPr>
        <xdr:cNvSpPr/>
      </xdr:nvSpPr>
      <xdr:spPr>
        <a:xfrm>
          <a:off x="19497675" y="107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129794</xdr:rowOff>
    </xdr:from>
    <xdr:to>
      <xdr:col>98</xdr:col>
      <xdr:colOff>38100</xdr:colOff>
      <xdr:row>63</xdr:row>
      <xdr:rowOff>59944</xdr:rowOff>
    </xdr:to>
    <xdr:sp macro="" textlink="">
      <xdr:nvSpPr>
        <xdr:cNvPr id="605" name="フローチャート: 判断 604">
          <a:extLst>
            <a:ext uri="{FF2B5EF4-FFF2-40B4-BE49-F238E27FC236}">
              <a16:creationId xmlns:a16="http://schemas.microsoft.com/office/drawing/2014/main" id="{8E74C952-9EDC-4905-B876-D98E4F3C85F2}"/>
            </a:ext>
          </a:extLst>
        </xdr:cNvPr>
        <xdr:cNvSpPr/>
      </xdr:nvSpPr>
      <xdr:spPr>
        <a:xfrm>
          <a:off x="18608675" y="1075969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110483F-878D-4C61-B7FC-CB4C12C11B41}"/>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8EABEC66-3095-438B-9EDA-73F55E17B53D}"/>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A3C5CF5-5C4E-483C-8B7A-D1ED10461123}"/>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05A8331-0EF3-44E0-A1FA-5587E53188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171AB4B-84A1-4EFA-B60E-A33084EE50C4}"/>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99423</xdr:rowOff>
    </xdr:from>
    <xdr:to>
      <xdr:col>116</xdr:col>
      <xdr:colOff>114300</xdr:colOff>
      <xdr:row>61</xdr:row>
      <xdr:rowOff>29573</xdr:rowOff>
    </xdr:to>
    <xdr:sp macro="" textlink="">
      <xdr:nvSpPr>
        <xdr:cNvPr id="611" name="楕円 610">
          <a:extLst>
            <a:ext uri="{FF2B5EF4-FFF2-40B4-BE49-F238E27FC236}">
              <a16:creationId xmlns:a16="http://schemas.microsoft.com/office/drawing/2014/main" id="{6BE0DDC7-ED55-4A4D-95AF-320CC080CBAA}"/>
            </a:ext>
          </a:extLst>
        </xdr:cNvPr>
        <xdr:cNvSpPr/>
      </xdr:nvSpPr>
      <xdr:spPr>
        <a:xfrm>
          <a:off x="22113875" y="1038642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122300</xdr:rowOff>
    </xdr:from>
    <xdr:ext cx="469744" cy="259045"/>
    <xdr:sp macro="" textlink="">
      <xdr:nvSpPr>
        <xdr:cNvPr id="612" name="【学校施設】&#10;一人当たり面積該当値テキスト">
          <a:extLst>
            <a:ext uri="{FF2B5EF4-FFF2-40B4-BE49-F238E27FC236}">
              <a16:creationId xmlns:a16="http://schemas.microsoft.com/office/drawing/2014/main" id="{D164B784-DAC6-4ECC-A176-03B9F4BCD4B0}"/>
            </a:ext>
          </a:extLst>
        </xdr:cNvPr>
        <xdr:cNvSpPr txBox="1"/>
      </xdr:nvSpPr>
      <xdr:spPr>
        <a:xfrm>
          <a:off x="22202775" y="102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165064</xdr:rowOff>
    </xdr:from>
    <xdr:to>
      <xdr:col>112</xdr:col>
      <xdr:colOff>38100</xdr:colOff>
      <xdr:row>61</xdr:row>
      <xdr:rowOff>95214</xdr:rowOff>
    </xdr:to>
    <xdr:sp macro="" textlink="">
      <xdr:nvSpPr>
        <xdr:cNvPr id="613" name="楕円 612">
          <a:extLst>
            <a:ext uri="{FF2B5EF4-FFF2-40B4-BE49-F238E27FC236}">
              <a16:creationId xmlns:a16="http://schemas.microsoft.com/office/drawing/2014/main" id="{8A95359A-2A83-4D1B-929F-0BB983935CD0}"/>
            </a:ext>
          </a:extLst>
        </xdr:cNvPr>
        <xdr:cNvSpPr/>
      </xdr:nvSpPr>
      <xdr:spPr>
        <a:xfrm>
          <a:off x="21275675" y="1045523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150223</xdr:rowOff>
    </xdr:from>
    <xdr:to>
      <xdr:col>116</xdr:col>
      <xdr:colOff>63500</xdr:colOff>
      <xdr:row>61</xdr:row>
      <xdr:rowOff>44414</xdr:rowOff>
    </xdr:to>
    <xdr:cxnSp macro="">
      <xdr:nvCxnSpPr>
        <xdr:cNvPr id="614" name="直線コネクタ 613">
          <a:extLst>
            <a:ext uri="{FF2B5EF4-FFF2-40B4-BE49-F238E27FC236}">
              <a16:creationId xmlns:a16="http://schemas.microsoft.com/office/drawing/2014/main" id="{CA668C30-FBEF-456B-9E8E-303FDB5C0F18}"/>
            </a:ext>
          </a:extLst>
        </xdr:cNvPr>
        <xdr:cNvCxnSpPr/>
      </xdr:nvCxnSpPr>
      <xdr:spPr>
        <a:xfrm flipV="1">
          <a:off x="21326475" y="10437223"/>
          <a:ext cx="838200" cy="6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149389</xdr:rowOff>
    </xdr:from>
    <xdr:to>
      <xdr:col>107</xdr:col>
      <xdr:colOff>101600</xdr:colOff>
      <xdr:row>61</xdr:row>
      <xdr:rowOff>79539</xdr:rowOff>
    </xdr:to>
    <xdr:sp macro="" textlink="">
      <xdr:nvSpPr>
        <xdr:cNvPr id="615" name="楕円 614">
          <a:extLst>
            <a:ext uri="{FF2B5EF4-FFF2-40B4-BE49-F238E27FC236}">
              <a16:creationId xmlns:a16="http://schemas.microsoft.com/office/drawing/2014/main" id="{69E63DFE-2EAB-464D-8429-017026EF8975}"/>
            </a:ext>
          </a:extLst>
        </xdr:cNvPr>
        <xdr:cNvSpPr/>
      </xdr:nvSpPr>
      <xdr:spPr>
        <a:xfrm>
          <a:off x="20383500" y="10436389"/>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28739</xdr:rowOff>
    </xdr:from>
    <xdr:to>
      <xdr:col>111</xdr:col>
      <xdr:colOff>177800</xdr:colOff>
      <xdr:row>61</xdr:row>
      <xdr:rowOff>44414</xdr:rowOff>
    </xdr:to>
    <xdr:cxnSp macro="">
      <xdr:nvCxnSpPr>
        <xdr:cNvPr id="616" name="直線コネクタ 615">
          <a:extLst>
            <a:ext uri="{FF2B5EF4-FFF2-40B4-BE49-F238E27FC236}">
              <a16:creationId xmlns:a16="http://schemas.microsoft.com/office/drawing/2014/main" id="{13774C08-E1E1-4828-BC58-BBB71F795157}"/>
            </a:ext>
          </a:extLst>
        </xdr:cNvPr>
        <xdr:cNvCxnSpPr/>
      </xdr:nvCxnSpPr>
      <xdr:spPr>
        <a:xfrm>
          <a:off x="20437475" y="1049036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2431</xdr:rowOff>
    </xdr:from>
    <xdr:to>
      <xdr:col>102</xdr:col>
      <xdr:colOff>165100</xdr:colOff>
      <xdr:row>61</xdr:row>
      <xdr:rowOff>104031</xdr:rowOff>
    </xdr:to>
    <xdr:sp macro="" textlink="">
      <xdr:nvSpPr>
        <xdr:cNvPr id="617" name="楕円 616">
          <a:extLst>
            <a:ext uri="{FF2B5EF4-FFF2-40B4-BE49-F238E27FC236}">
              <a16:creationId xmlns:a16="http://schemas.microsoft.com/office/drawing/2014/main" id="{4EA9CD28-3559-4650-B021-480B41AF9C9F}"/>
            </a:ext>
          </a:extLst>
        </xdr:cNvPr>
        <xdr:cNvSpPr/>
      </xdr:nvSpPr>
      <xdr:spPr>
        <a:xfrm>
          <a:off x="19497675" y="10460881"/>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28739</xdr:rowOff>
    </xdr:from>
    <xdr:to>
      <xdr:col>107</xdr:col>
      <xdr:colOff>50800</xdr:colOff>
      <xdr:row>61</xdr:row>
      <xdr:rowOff>53231</xdr:rowOff>
    </xdr:to>
    <xdr:cxnSp macro="">
      <xdr:nvCxnSpPr>
        <xdr:cNvPr id="618" name="直線コネクタ 617">
          <a:extLst>
            <a:ext uri="{FF2B5EF4-FFF2-40B4-BE49-F238E27FC236}">
              <a16:creationId xmlns:a16="http://schemas.microsoft.com/office/drawing/2014/main" id="{FE8E4AA0-C4B3-4C3F-8DD0-F01A6CB196E6}"/>
            </a:ext>
          </a:extLst>
        </xdr:cNvPr>
        <xdr:cNvCxnSpPr/>
      </xdr:nvCxnSpPr>
      <xdr:spPr>
        <a:xfrm flipV="1">
          <a:off x="19545300" y="10490364"/>
          <a:ext cx="892175"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18107</xdr:rowOff>
    </xdr:from>
    <xdr:to>
      <xdr:col>98</xdr:col>
      <xdr:colOff>38100</xdr:colOff>
      <xdr:row>61</xdr:row>
      <xdr:rowOff>119707</xdr:rowOff>
    </xdr:to>
    <xdr:sp macro="" textlink="">
      <xdr:nvSpPr>
        <xdr:cNvPr id="619" name="楕円 618">
          <a:extLst>
            <a:ext uri="{FF2B5EF4-FFF2-40B4-BE49-F238E27FC236}">
              <a16:creationId xmlns:a16="http://schemas.microsoft.com/office/drawing/2014/main" id="{1FEE4A32-E4AB-43FC-B01A-FB40FAD871CC}"/>
            </a:ext>
          </a:extLst>
        </xdr:cNvPr>
        <xdr:cNvSpPr/>
      </xdr:nvSpPr>
      <xdr:spPr>
        <a:xfrm>
          <a:off x="18608675" y="1047655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53231</xdr:rowOff>
    </xdr:from>
    <xdr:to>
      <xdr:col>102</xdr:col>
      <xdr:colOff>114300</xdr:colOff>
      <xdr:row>61</xdr:row>
      <xdr:rowOff>68907</xdr:rowOff>
    </xdr:to>
    <xdr:cxnSp macro="">
      <xdr:nvCxnSpPr>
        <xdr:cNvPr id="620" name="直線コネクタ 619">
          <a:extLst>
            <a:ext uri="{FF2B5EF4-FFF2-40B4-BE49-F238E27FC236}">
              <a16:creationId xmlns:a16="http://schemas.microsoft.com/office/drawing/2014/main" id="{1507454C-0177-4622-A505-083EFE28FC3D}"/>
            </a:ext>
          </a:extLst>
        </xdr:cNvPr>
        <xdr:cNvCxnSpPr/>
      </xdr:nvCxnSpPr>
      <xdr:spPr>
        <a:xfrm flipV="1">
          <a:off x="18659475" y="10511681"/>
          <a:ext cx="885825" cy="1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21" name="n_1aveValue【学校施設】&#10;一人当たり面積">
          <a:extLst>
            <a:ext uri="{FF2B5EF4-FFF2-40B4-BE49-F238E27FC236}">
              <a16:creationId xmlns:a16="http://schemas.microsoft.com/office/drawing/2014/main" id="{5C2C9030-6E73-4F34-B559-B0BD3077185E}"/>
            </a:ext>
          </a:extLst>
        </xdr:cNvPr>
        <xdr:cNvSpPr txBox="1"/>
      </xdr:nvSpPr>
      <xdr:spPr>
        <a:xfrm>
          <a:off x="21078902" y="1068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622" name="n_2aveValue【学校施設】&#10;一人当たり面積">
          <a:extLst>
            <a:ext uri="{FF2B5EF4-FFF2-40B4-BE49-F238E27FC236}">
              <a16:creationId xmlns:a16="http://schemas.microsoft.com/office/drawing/2014/main" id="{0755BB2E-45AA-4655-BAA4-258CE6CAB4B0}"/>
            </a:ext>
          </a:extLst>
        </xdr:cNvPr>
        <xdr:cNvSpPr txBox="1"/>
      </xdr:nvSpPr>
      <xdr:spPr>
        <a:xfrm>
          <a:off x="20202602"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623" name="n_3aveValue【学校施設】&#10;一人当たり面積">
          <a:extLst>
            <a:ext uri="{FF2B5EF4-FFF2-40B4-BE49-F238E27FC236}">
              <a16:creationId xmlns:a16="http://schemas.microsoft.com/office/drawing/2014/main" id="{3208B888-86FC-4C88-8F7D-B0AA2C05BA66}"/>
            </a:ext>
          </a:extLst>
        </xdr:cNvPr>
        <xdr:cNvSpPr txBox="1"/>
      </xdr:nvSpPr>
      <xdr:spPr>
        <a:xfrm>
          <a:off x="19313602"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51071</xdr:rowOff>
    </xdr:from>
    <xdr:ext cx="469744" cy="259045"/>
    <xdr:sp macro="" textlink="">
      <xdr:nvSpPr>
        <xdr:cNvPr id="624" name="n_4aveValue【学校施設】&#10;一人当たり面積">
          <a:extLst>
            <a:ext uri="{FF2B5EF4-FFF2-40B4-BE49-F238E27FC236}">
              <a16:creationId xmlns:a16="http://schemas.microsoft.com/office/drawing/2014/main" id="{D7E2F9C6-F74A-4464-A010-5DF0DE1DAC6F}"/>
            </a:ext>
          </a:extLst>
        </xdr:cNvPr>
        <xdr:cNvSpPr txBox="1"/>
      </xdr:nvSpPr>
      <xdr:spPr>
        <a:xfrm>
          <a:off x="18421427" y="1085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111741</xdr:rowOff>
    </xdr:from>
    <xdr:ext cx="469744" cy="259045"/>
    <xdr:sp macro="" textlink="">
      <xdr:nvSpPr>
        <xdr:cNvPr id="625" name="n_1mainValue【学校施設】&#10;一人当たり面積">
          <a:extLst>
            <a:ext uri="{FF2B5EF4-FFF2-40B4-BE49-F238E27FC236}">
              <a16:creationId xmlns:a16="http://schemas.microsoft.com/office/drawing/2014/main" id="{2B09E8D5-81DA-4F3A-A028-84999C970F6E}"/>
            </a:ext>
          </a:extLst>
        </xdr:cNvPr>
        <xdr:cNvSpPr txBox="1"/>
      </xdr:nvSpPr>
      <xdr:spPr>
        <a:xfrm>
          <a:off x="21078902" y="1022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96066</xdr:rowOff>
    </xdr:from>
    <xdr:ext cx="469744" cy="259045"/>
    <xdr:sp macro="" textlink="">
      <xdr:nvSpPr>
        <xdr:cNvPr id="626" name="n_2mainValue【学校施設】&#10;一人当たり面積">
          <a:extLst>
            <a:ext uri="{FF2B5EF4-FFF2-40B4-BE49-F238E27FC236}">
              <a16:creationId xmlns:a16="http://schemas.microsoft.com/office/drawing/2014/main" id="{297EC486-2456-418B-A79A-FE7D91E2FB6A}"/>
            </a:ext>
          </a:extLst>
        </xdr:cNvPr>
        <xdr:cNvSpPr txBox="1"/>
      </xdr:nvSpPr>
      <xdr:spPr>
        <a:xfrm>
          <a:off x="20202602" y="102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120558</xdr:rowOff>
    </xdr:from>
    <xdr:ext cx="469744" cy="259045"/>
    <xdr:sp macro="" textlink="">
      <xdr:nvSpPr>
        <xdr:cNvPr id="627" name="n_3mainValue【学校施設】&#10;一人当たり面積">
          <a:extLst>
            <a:ext uri="{FF2B5EF4-FFF2-40B4-BE49-F238E27FC236}">
              <a16:creationId xmlns:a16="http://schemas.microsoft.com/office/drawing/2014/main" id="{851BD8E4-39B7-47DE-80A9-F94178B0D7B8}"/>
            </a:ext>
          </a:extLst>
        </xdr:cNvPr>
        <xdr:cNvSpPr txBox="1"/>
      </xdr:nvSpPr>
      <xdr:spPr>
        <a:xfrm>
          <a:off x="19313602" y="1023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136234</xdr:rowOff>
    </xdr:from>
    <xdr:ext cx="469744" cy="259045"/>
    <xdr:sp macro="" textlink="">
      <xdr:nvSpPr>
        <xdr:cNvPr id="628" name="n_4mainValue【学校施設】&#10;一人当たり面積">
          <a:extLst>
            <a:ext uri="{FF2B5EF4-FFF2-40B4-BE49-F238E27FC236}">
              <a16:creationId xmlns:a16="http://schemas.microsoft.com/office/drawing/2014/main" id="{6F246488-535B-4443-B759-9955657006C8}"/>
            </a:ext>
          </a:extLst>
        </xdr:cNvPr>
        <xdr:cNvSpPr txBox="1"/>
      </xdr:nvSpPr>
      <xdr:spPr>
        <a:xfrm>
          <a:off x="18421427" y="1025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D48AE61-B340-4567-B179-86BF50E256ED}"/>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1B57F52-DBA8-49E7-9661-E5B172131B0A}"/>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89D64DF4-289E-48B8-B716-00B3FCD436F8}"/>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30A8AB74-9708-4E2A-8ABD-341816F073C5}"/>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A20CB0F-2A02-45F5-8874-033602035BC3}"/>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24DA146F-A11D-40F6-B375-9CFAD17D4291}"/>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F991100A-1645-4766-BD1D-39C6CEB1FD57}"/>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23C81A2E-7503-4E92-92CC-B7F4CA52674C}"/>
            </a:ext>
          </a:extLst>
        </xdr:cNvPr>
        <xdr:cNvSpPr/>
      </xdr:nvSpPr>
      <xdr:spPr>
        <a:xfrm>
          <a:off x="12449175"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581C9E95-6E1C-445A-B952-009F78F282EE}"/>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D58EA05-6B6B-4D6A-ABA9-BD9F3CFCF7B3}"/>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FEC13B09-73EB-4DB8-AE71-9E67096CCCE9}"/>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D6210E2D-E2D7-4ED6-AFF3-28F9A7AC1F29}"/>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261AD643-EB91-4060-89A3-55F701327F89}"/>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E98F49D3-DBCE-4E5B-B006-0B327EE16E42}"/>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1D67D328-C0FC-46A8-87EF-C00F127AB228}"/>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7E3CE884-B302-4691-8B9D-B2B18EF8E23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60909574-D336-4F49-AF77-D8E947C50C2F}"/>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27936D50-6031-49B9-9FEB-743EA96CB4CC}"/>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1B88EBB3-C94C-403E-A5D1-505AC046E1CC}"/>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E2B8CEC1-F263-48B2-93B2-7BF5AED6F502}"/>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EB746AA8-E041-4886-95F5-2D86D6C9FC05}"/>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9C490C59-6646-4E58-AB55-49A79C9F7B38}"/>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4B74AD61-E1E3-435E-A88B-99F4C6BE535B}"/>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E84331A7-D652-4554-8797-E19B76C4C677}"/>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93F37FA7-A785-4821-8F9F-7D3278310487}"/>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F9343438-DF3E-4553-B758-008359795D88}"/>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AD1F1F9F-95B2-4CDE-9267-4C169C67BC40}"/>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D463011A-DCBA-49F5-BA1C-57164EC0CC72}"/>
            </a:ext>
          </a:extLst>
        </xdr:cNvPr>
        <xdr:cNvCxnSpPr/>
      </xdr:nvCxnSpPr>
      <xdr:spPr>
        <a:xfrm>
          <a:off x="12449175"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2C91C4FD-3088-4A3D-A767-F1DE1A169BF7}"/>
            </a:ext>
          </a:extLst>
        </xdr:cNvPr>
        <xdr:cNvSpPr txBox="1"/>
      </xdr:nvSpPr>
      <xdr:spPr>
        <a:xfrm>
          <a:off x="11978821"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61B9CC1E-F96D-4E6F-8D9D-D6E30FE46491}"/>
            </a:ext>
          </a:extLst>
        </xdr:cNvPr>
        <xdr:cNvCxnSpPr/>
      </xdr:nvCxnSpPr>
      <xdr:spPr>
        <a:xfrm>
          <a:off x="12449175"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AAF7746D-8BFF-4FAF-9577-0C8CC13446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DD478967-79CB-410A-AB67-19D456F32955}"/>
            </a:ext>
          </a:extLst>
        </xdr:cNvPr>
        <xdr:cNvCxnSpPr/>
      </xdr:nvCxnSpPr>
      <xdr:spPr>
        <a:xfrm>
          <a:off x="12449175"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75784D0E-14FC-477B-A473-C9F8EE703EB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42EAE39D-C53D-4577-851F-418F6B208FA6}"/>
            </a:ext>
          </a:extLst>
        </xdr:cNvPr>
        <xdr:cNvCxnSpPr/>
      </xdr:nvCxnSpPr>
      <xdr:spPr>
        <a:xfrm>
          <a:off x="12449175"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E1C1ADFD-67C9-4B8B-966D-8321B79FF0F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9E466FAF-F1DC-4748-99D0-A38A4CE870AA}"/>
            </a:ext>
          </a:extLst>
        </xdr:cNvPr>
        <xdr:cNvCxnSpPr/>
      </xdr:nvCxnSpPr>
      <xdr:spPr>
        <a:xfrm>
          <a:off x="12449175"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6B96360B-2B30-4A20-90E8-476AE29700F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C5C94CFD-45A4-4001-A331-7DA9C85BF790}"/>
            </a:ext>
          </a:extLst>
        </xdr:cNvPr>
        <xdr:cNvCxnSpPr/>
      </xdr:nvCxnSpPr>
      <xdr:spPr>
        <a:xfrm>
          <a:off x="12449175"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FAC38000-0C67-41B4-AB5F-51A0D22C7FE8}"/>
            </a:ext>
          </a:extLst>
        </xdr:cNvPr>
        <xdr:cNvSpPr txBox="1"/>
      </xdr:nvSpPr>
      <xdr:spPr>
        <a:xfrm>
          <a:off x="12110236"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5E6E9A02-28B6-4950-8D68-045B918EDB5B}"/>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E7C15EED-EEE7-46F7-A8E6-0D72DC070E76}"/>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19DB79AB-BC15-42D1-8A66-4179F5653CBF}"/>
            </a:ext>
          </a:extLst>
        </xdr:cNvPr>
        <xdr:cNvCxnSpPr/>
      </xdr:nvCxnSpPr>
      <xdr:spPr>
        <a:xfrm flipV="1">
          <a:off x="16322039"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31E12CB7-5EE3-4634-A292-82987A6873CF}"/>
            </a:ext>
          </a:extLst>
        </xdr:cNvPr>
        <xdr:cNvSpPr txBox="1"/>
      </xdr:nvSpPr>
      <xdr:spPr>
        <a:xfrm>
          <a:off x="163607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854BEA65-CE19-498A-8FF3-4FD29E8A2FCE}"/>
            </a:ext>
          </a:extLst>
        </xdr:cNvPr>
        <xdr:cNvCxnSpPr/>
      </xdr:nvCxnSpPr>
      <xdr:spPr>
        <a:xfrm>
          <a:off x="16230600" y="1872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id="{9943119F-CE59-4BF0-B820-AA28F004A87E}"/>
            </a:ext>
          </a:extLst>
        </xdr:cNvPr>
        <xdr:cNvSpPr txBox="1"/>
      </xdr:nvSpPr>
      <xdr:spPr>
        <a:xfrm>
          <a:off x="16360775" y="1704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id="{E9CA81B4-3868-4669-BDFF-0D0462FE5952}"/>
            </a:ext>
          </a:extLst>
        </xdr:cNvPr>
        <xdr:cNvCxnSpPr/>
      </xdr:nvCxnSpPr>
      <xdr:spPr>
        <a:xfrm>
          <a:off x="16230600" y="172636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675" name="【公民館】&#10;有形固定資産減価償却率平均値テキスト">
          <a:extLst>
            <a:ext uri="{FF2B5EF4-FFF2-40B4-BE49-F238E27FC236}">
              <a16:creationId xmlns:a16="http://schemas.microsoft.com/office/drawing/2014/main" id="{E6F2720A-8BBA-4484-ADD1-AA42DAFAAB2C}"/>
            </a:ext>
          </a:extLst>
        </xdr:cNvPr>
        <xdr:cNvSpPr txBox="1"/>
      </xdr:nvSpPr>
      <xdr:spPr>
        <a:xfrm>
          <a:off x="16360775" y="18073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id="{3D35AC06-5B32-4B72-A0AD-E3AD57314F86}"/>
            </a:ext>
          </a:extLst>
        </xdr:cNvPr>
        <xdr:cNvSpPr/>
      </xdr:nvSpPr>
      <xdr:spPr>
        <a:xfrm>
          <a:off x="16268700" y="18221869"/>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id="{500CAA57-01E4-4D8D-9B2C-41355C918952}"/>
            </a:ext>
          </a:extLst>
        </xdr:cNvPr>
        <xdr:cNvSpPr/>
      </xdr:nvSpPr>
      <xdr:spPr>
        <a:xfrm>
          <a:off x="15430500" y="1818930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8" name="フローチャート: 判断 677">
          <a:extLst>
            <a:ext uri="{FF2B5EF4-FFF2-40B4-BE49-F238E27FC236}">
              <a16:creationId xmlns:a16="http://schemas.microsoft.com/office/drawing/2014/main" id="{9ABF8BC6-34B5-4DDD-A519-D88130B658D2}"/>
            </a:ext>
          </a:extLst>
        </xdr:cNvPr>
        <xdr:cNvSpPr/>
      </xdr:nvSpPr>
      <xdr:spPr>
        <a:xfrm>
          <a:off x="14544675" y="1822676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9" name="フローチャート: 判断 678">
          <a:extLst>
            <a:ext uri="{FF2B5EF4-FFF2-40B4-BE49-F238E27FC236}">
              <a16:creationId xmlns:a16="http://schemas.microsoft.com/office/drawing/2014/main" id="{BA00F160-848D-461A-8672-D21943D63459}"/>
            </a:ext>
          </a:extLst>
        </xdr:cNvPr>
        <xdr:cNvSpPr/>
      </xdr:nvSpPr>
      <xdr:spPr>
        <a:xfrm>
          <a:off x="13655675" y="1801123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80" name="フローチャート: 判断 679">
          <a:extLst>
            <a:ext uri="{FF2B5EF4-FFF2-40B4-BE49-F238E27FC236}">
              <a16:creationId xmlns:a16="http://schemas.microsoft.com/office/drawing/2014/main" id="{28D116E2-A8EE-4B2F-95B1-EFE4E3EDB423}"/>
            </a:ext>
          </a:extLst>
        </xdr:cNvPr>
        <xdr:cNvSpPr/>
      </xdr:nvSpPr>
      <xdr:spPr>
        <a:xfrm>
          <a:off x="12763500" y="180308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7CF2B623-7B9E-4C09-A081-0FC8E19A7EAA}"/>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2785DFF-5C55-4FF3-9AB1-4479CB1496EE}"/>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B89F8DE-B6F7-44BC-BC7F-11F592FACA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1D05695E-7291-456F-985A-116BFC5EE5FF}"/>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9474AD3-2F61-4177-86A2-774144943932}"/>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686" name="楕円 685">
          <a:extLst>
            <a:ext uri="{FF2B5EF4-FFF2-40B4-BE49-F238E27FC236}">
              <a16:creationId xmlns:a16="http://schemas.microsoft.com/office/drawing/2014/main" id="{2B7FFA13-FC38-4A15-BD5B-F08346E6F257}"/>
            </a:ext>
          </a:extLst>
        </xdr:cNvPr>
        <xdr:cNvSpPr/>
      </xdr:nvSpPr>
      <xdr:spPr>
        <a:xfrm>
          <a:off x="16268700" y="1830514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687" name="【公民館】&#10;有形固定資産減価償却率該当値テキスト">
          <a:extLst>
            <a:ext uri="{FF2B5EF4-FFF2-40B4-BE49-F238E27FC236}">
              <a16:creationId xmlns:a16="http://schemas.microsoft.com/office/drawing/2014/main" id="{6AA9A8AF-6EC2-44F7-A3AE-75F0A38A96D4}"/>
            </a:ext>
          </a:extLst>
        </xdr:cNvPr>
        <xdr:cNvSpPr txBox="1"/>
      </xdr:nvSpPr>
      <xdr:spPr>
        <a:xfrm>
          <a:off x="16360775" y="182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688" name="楕円 687">
          <a:extLst>
            <a:ext uri="{FF2B5EF4-FFF2-40B4-BE49-F238E27FC236}">
              <a16:creationId xmlns:a16="http://schemas.microsoft.com/office/drawing/2014/main" id="{A7251A26-458D-41F5-B007-1A51A0E6E8F0}"/>
            </a:ext>
          </a:extLst>
        </xdr:cNvPr>
        <xdr:cNvSpPr/>
      </xdr:nvSpPr>
      <xdr:spPr>
        <a:xfrm>
          <a:off x="15430500" y="18264414"/>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107</xdr:row>
      <xdr:rowOff>7620</xdr:rowOff>
    </xdr:to>
    <xdr:cxnSp macro="">
      <xdr:nvCxnSpPr>
        <xdr:cNvPr id="689" name="直線コネクタ 688">
          <a:extLst>
            <a:ext uri="{FF2B5EF4-FFF2-40B4-BE49-F238E27FC236}">
              <a16:creationId xmlns:a16="http://schemas.microsoft.com/office/drawing/2014/main" id="{EDEB67A5-0E34-43B6-BCAF-D27BC9F011FF}"/>
            </a:ext>
          </a:extLst>
        </xdr:cNvPr>
        <xdr:cNvCxnSpPr/>
      </xdr:nvCxnSpPr>
      <xdr:spPr>
        <a:xfrm>
          <a:off x="15484475" y="1831838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90" name="楕円 689">
          <a:extLst>
            <a:ext uri="{FF2B5EF4-FFF2-40B4-BE49-F238E27FC236}">
              <a16:creationId xmlns:a16="http://schemas.microsoft.com/office/drawing/2014/main" id="{BEB14122-338E-436E-9B8F-77C1CB455F47}"/>
            </a:ext>
          </a:extLst>
        </xdr:cNvPr>
        <xdr:cNvSpPr/>
      </xdr:nvSpPr>
      <xdr:spPr>
        <a:xfrm>
          <a:off x="14544675" y="1823502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112123</xdr:rowOff>
    </xdr:from>
    <xdr:to>
      <xdr:col>81</xdr:col>
      <xdr:colOff>50800</xdr:colOff>
      <xdr:row>106</xdr:row>
      <xdr:rowOff>141514</xdr:rowOff>
    </xdr:to>
    <xdr:cxnSp macro="">
      <xdr:nvCxnSpPr>
        <xdr:cNvPr id="691" name="直線コネクタ 690">
          <a:extLst>
            <a:ext uri="{FF2B5EF4-FFF2-40B4-BE49-F238E27FC236}">
              <a16:creationId xmlns:a16="http://schemas.microsoft.com/office/drawing/2014/main" id="{5AFCAB67-51D6-4046-B75D-E50258A2E100}"/>
            </a:ext>
          </a:extLst>
        </xdr:cNvPr>
        <xdr:cNvCxnSpPr/>
      </xdr:nvCxnSpPr>
      <xdr:spPr>
        <a:xfrm>
          <a:off x="14592300" y="18285823"/>
          <a:ext cx="892175"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692" name="楕円 691">
          <a:extLst>
            <a:ext uri="{FF2B5EF4-FFF2-40B4-BE49-F238E27FC236}">
              <a16:creationId xmlns:a16="http://schemas.microsoft.com/office/drawing/2014/main" id="{E4CCE2D0-7E9B-4AC6-880F-E1913C4A7F34}"/>
            </a:ext>
          </a:extLst>
        </xdr:cNvPr>
        <xdr:cNvSpPr/>
      </xdr:nvSpPr>
      <xdr:spPr>
        <a:xfrm>
          <a:off x="13655675" y="1820880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112123</xdr:rowOff>
    </xdr:to>
    <xdr:cxnSp macro="">
      <xdr:nvCxnSpPr>
        <xdr:cNvPr id="693" name="直線コネクタ 692">
          <a:extLst>
            <a:ext uri="{FF2B5EF4-FFF2-40B4-BE49-F238E27FC236}">
              <a16:creationId xmlns:a16="http://schemas.microsoft.com/office/drawing/2014/main" id="{3146943E-86DA-44A9-923F-8A2016094250}"/>
            </a:ext>
          </a:extLst>
        </xdr:cNvPr>
        <xdr:cNvCxnSpPr/>
      </xdr:nvCxnSpPr>
      <xdr:spPr>
        <a:xfrm>
          <a:off x="13706475" y="18259606"/>
          <a:ext cx="8858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694" name="楕円 693">
          <a:extLst>
            <a:ext uri="{FF2B5EF4-FFF2-40B4-BE49-F238E27FC236}">
              <a16:creationId xmlns:a16="http://schemas.microsoft.com/office/drawing/2014/main" id="{A7736AB5-0A8D-4D34-BDE8-507AFBB99D32}"/>
            </a:ext>
          </a:extLst>
        </xdr:cNvPr>
        <xdr:cNvSpPr/>
      </xdr:nvSpPr>
      <xdr:spPr>
        <a:xfrm>
          <a:off x="12763500" y="18228401"/>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82731</xdr:rowOff>
    </xdr:from>
    <xdr:to>
      <xdr:col>71</xdr:col>
      <xdr:colOff>177800</xdr:colOff>
      <xdr:row>106</xdr:row>
      <xdr:rowOff>102326</xdr:rowOff>
    </xdr:to>
    <xdr:cxnSp macro="">
      <xdr:nvCxnSpPr>
        <xdr:cNvPr id="695" name="直線コネクタ 694">
          <a:extLst>
            <a:ext uri="{FF2B5EF4-FFF2-40B4-BE49-F238E27FC236}">
              <a16:creationId xmlns:a16="http://schemas.microsoft.com/office/drawing/2014/main" id="{E4DB7B96-E91F-4B4F-9CBB-D77A8E4A92E5}"/>
            </a:ext>
          </a:extLst>
        </xdr:cNvPr>
        <xdr:cNvCxnSpPr/>
      </xdr:nvCxnSpPr>
      <xdr:spPr>
        <a:xfrm flipV="1">
          <a:off x="12817475" y="1825960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696" name="n_1aveValue【公民館】&#10;有形固定資産減価償却率">
          <a:extLst>
            <a:ext uri="{FF2B5EF4-FFF2-40B4-BE49-F238E27FC236}">
              <a16:creationId xmlns:a16="http://schemas.microsoft.com/office/drawing/2014/main" id="{F02511AD-1BAD-4414-BC89-D4B6770D4DFC}"/>
            </a:ext>
          </a:extLst>
        </xdr:cNvPr>
        <xdr:cNvSpPr txBox="1"/>
      </xdr:nvSpPr>
      <xdr:spPr>
        <a:xfrm>
          <a:off x="15269219"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697" name="n_2aveValue【公民館】&#10;有形固定資産減価償却率">
          <a:extLst>
            <a:ext uri="{FF2B5EF4-FFF2-40B4-BE49-F238E27FC236}">
              <a16:creationId xmlns:a16="http://schemas.microsoft.com/office/drawing/2014/main" id="{F0F0B36E-3079-4B01-8A33-19F43CBCBB5D}"/>
            </a:ext>
          </a:extLst>
        </xdr:cNvPr>
        <xdr:cNvSpPr txBox="1"/>
      </xdr:nvSpPr>
      <xdr:spPr>
        <a:xfrm>
          <a:off x="14392919"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8" name="n_3aveValue【公民館】&#10;有形固定資産減価償却率">
          <a:extLst>
            <a:ext uri="{FF2B5EF4-FFF2-40B4-BE49-F238E27FC236}">
              <a16:creationId xmlns:a16="http://schemas.microsoft.com/office/drawing/2014/main" id="{831C52C7-FB35-4BAF-9D38-51CCF57B5D4E}"/>
            </a:ext>
          </a:extLst>
        </xdr:cNvPr>
        <xdr:cNvSpPr txBox="1"/>
      </xdr:nvSpPr>
      <xdr:spPr>
        <a:xfrm>
          <a:off x="13503919" y="1778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9" name="n_4aveValue【公民館】&#10;有形固定資産減価償却率">
          <a:extLst>
            <a:ext uri="{FF2B5EF4-FFF2-40B4-BE49-F238E27FC236}">
              <a16:creationId xmlns:a16="http://schemas.microsoft.com/office/drawing/2014/main" id="{D04B00F0-2885-4CED-8CE0-9E05171A30BC}"/>
            </a:ext>
          </a:extLst>
        </xdr:cNvPr>
        <xdr:cNvSpPr txBox="1"/>
      </xdr:nvSpPr>
      <xdr:spPr>
        <a:xfrm>
          <a:off x="12611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700" name="n_1mainValue【公民館】&#10;有形固定資産減価償却率">
          <a:extLst>
            <a:ext uri="{FF2B5EF4-FFF2-40B4-BE49-F238E27FC236}">
              <a16:creationId xmlns:a16="http://schemas.microsoft.com/office/drawing/2014/main" id="{DEC12E98-ECD6-4148-A2C0-26C796E4D11A}"/>
            </a:ext>
          </a:extLst>
        </xdr:cNvPr>
        <xdr:cNvSpPr txBox="1"/>
      </xdr:nvSpPr>
      <xdr:spPr>
        <a:xfrm>
          <a:off x="15269219" y="1836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701" name="n_2mainValue【公民館】&#10;有形固定資産減価償却率">
          <a:extLst>
            <a:ext uri="{FF2B5EF4-FFF2-40B4-BE49-F238E27FC236}">
              <a16:creationId xmlns:a16="http://schemas.microsoft.com/office/drawing/2014/main" id="{46E8C71D-92DC-473F-9DDB-62A2CFB76580}"/>
            </a:ext>
          </a:extLst>
        </xdr:cNvPr>
        <xdr:cNvSpPr txBox="1"/>
      </xdr:nvSpPr>
      <xdr:spPr>
        <a:xfrm>
          <a:off x="14392919"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702" name="n_3mainValue【公民館】&#10;有形固定資産減価償却率">
          <a:extLst>
            <a:ext uri="{FF2B5EF4-FFF2-40B4-BE49-F238E27FC236}">
              <a16:creationId xmlns:a16="http://schemas.microsoft.com/office/drawing/2014/main" id="{7CEB92EE-61CF-4CCB-AA76-B869F73D0D2F}"/>
            </a:ext>
          </a:extLst>
        </xdr:cNvPr>
        <xdr:cNvSpPr txBox="1"/>
      </xdr:nvSpPr>
      <xdr:spPr>
        <a:xfrm>
          <a:off x="13503919" y="18301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703" name="n_4mainValue【公民館】&#10;有形固定資産減価償却率">
          <a:extLst>
            <a:ext uri="{FF2B5EF4-FFF2-40B4-BE49-F238E27FC236}">
              <a16:creationId xmlns:a16="http://schemas.microsoft.com/office/drawing/2014/main" id="{E3C9F1D8-FD45-4131-AE6E-86879C0B7929}"/>
            </a:ext>
          </a:extLst>
        </xdr:cNvPr>
        <xdr:cNvSpPr txBox="1"/>
      </xdr:nvSpPr>
      <xdr:spPr>
        <a:xfrm>
          <a:off x="12611744" y="1832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C22DA7C8-2733-4933-95E4-E4E20E895CCE}"/>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EF2F0C73-46DC-441A-AD93-B77C4F32F8C6}"/>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B0CFE964-7856-4172-94D7-45A85F18D630}"/>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1C9203FC-7988-4984-8C88-E558D4803045}"/>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34222B3D-88C3-4682-8942-D30DD615A897}"/>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F395EB47-FDBE-4C0C-AECA-CF71D874B5A6}"/>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CA7EA777-E273-49E5-A2F5-D825FD31DA1F}"/>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8286D73A-E47E-4FFC-A5E9-34929341E35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5220BAFB-9501-4A36-B93B-5DE13D07A57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FB18C473-11EA-482C-92E3-E9FF32B538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E9AC81C3-6ED9-4D54-B95A-47E53F6802D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DF8CA72E-F052-41E8-8A1D-A18414805240}"/>
            </a:ext>
          </a:extLst>
        </xdr:cNvPr>
        <xdr:cNvSpPr txBox="1"/>
      </xdr:nvSpPr>
      <xdr:spPr>
        <a:xfrm>
          <a:off x="17823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2F9C4EC1-7C74-41C5-8049-0A6007982957}"/>
            </a:ext>
          </a:extLst>
        </xdr:cNvPr>
        <xdr:cNvCxnSpPr/>
      </xdr:nvCxnSpPr>
      <xdr:spPr>
        <a:xfrm>
          <a:off x="18288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586785B0-01BD-46D9-B0C4-E2754409A167}"/>
            </a:ext>
          </a:extLst>
        </xdr:cNvPr>
        <xdr:cNvSpPr txBox="1"/>
      </xdr:nvSpPr>
      <xdr:spPr>
        <a:xfrm>
          <a:off x="17823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0D99A22E-61A7-4880-A0A2-5B24B1EA777E}"/>
            </a:ext>
          </a:extLst>
        </xdr:cNvPr>
        <xdr:cNvCxnSpPr/>
      </xdr:nvCxnSpPr>
      <xdr:spPr>
        <a:xfrm>
          <a:off x="18288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5306F6F8-B659-44AD-9088-FC45A06BCE1D}"/>
            </a:ext>
          </a:extLst>
        </xdr:cNvPr>
        <xdr:cNvSpPr txBox="1"/>
      </xdr:nvSpPr>
      <xdr:spPr>
        <a:xfrm>
          <a:off x="17823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30B22EE6-6E51-43AE-ADEB-9592D7CBA6A9}"/>
            </a:ext>
          </a:extLst>
        </xdr:cNvPr>
        <xdr:cNvCxnSpPr/>
      </xdr:nvCxnSpPr>
      <xdr:spPr>
        <a:xfrm>
          <a:off x="18288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8441C6FF-1029-41D1-9517-07ED0C241412}"/>
            </a:ext>
          </a:extLst>
        </xdr:cNvPr>
        <xdr:cNvSpPr txBox="1"/>
      </xdr:nvSpPr>
      <xdr:spPr>
        <a:xfrm>
          <a:off x="17823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559C41FA-D1C3-4C5D-870C-B4E3437A12AD}"/>
            </a:ext>
          </a:extLst>
        </xdr:cNvPr>
        <xdr:cNvCxnSpPr/>
      </xdr:nvCxnSpPr>
      <xdr:spPr>
        <a:xfrm>
          <a:off x="18288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EDFDFD1C-8944-4E8D-A474-D7966C4461A9}"/>
            </a:ext>
          </a:extLst>
        </xdr:cNvPr>
        <xdr:cNvSpPr txBox="1"/>
      </xdr:nvSpPr>
      <xdr:spPr>
        <a:xfrm>
          <a:off x="17823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BE1A34CE-9DF5-4BA9-A034-89F69A7C5FD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F478926C-FABB-4823-B979-EBB8A550161E}"/>
            </a:ext>
          </a:extLst>
        </xdr:cNvPr>
        <xdr:cNvSpPr txBox="1"/>
      </xdr:nvSpPr>
      <xdr:spPr>
        <a:xfrm>
          <a:off x="17823996" y="1695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656369C3-E83A-4747-A9D3-91E80A5A7E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F4F56C69-60E8-44A2-B72C-74DD7A95A80F}"/>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6BEE7142-51DC-4156-8F03-BD3558E294B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id="{31EE23F1-3A81-4FE5-88A9-46DA51AFEFCB}"/>
            </a:ext>
          </a:extLst>
        </xdr:cNvPr>
        <xdr:cNvCxnSpPr/>
      </xdr:nvCxnSpPr>
      <xdr:spPr>
        <a:xfrm flipV="1">
          <a:off x="22164039"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id="{B376212F-7854-47AC-838D-48654A8B0EC9}"/>
            </a:ext>
          </a:extLst>
        </xdr:cNvPr>
        <xdr:cNvSpPr txBox="1"/>
      </xdr:nvSpPr>
      <xdr:spPr>
        <a:xfrm>
          <a:off x="22202775"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id="{0FE0A368-A95E-44C3-9638-3C3EF2BD7DC6}"/>
            </a:ext>
          </a:extLst>
        </xdr:cNvPr>
        <xdr:cNvCxnSpPr/>
      </xdr:nvCxnSpPr>
      <xdr:spPr>
        <a:xfrm>
          <a:off x="22075775" y="1870492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id="{085107BA-7603-4FA9-928E-0E85E23AA32C}"/>
            </a:ext>
          </a:extLst>
        </xdr:cNvPr>
        <xdr:cNvSpPr txBox="1"/>
      </xdr:nvSpPr>
      <xdr:spPr>
        <a:xfrm>
          <a:off x="22202775" y="170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id="{E80E729C-EA81-4563-B2A5-3D706FDE382D}"/>
            </a:ext>
          </a:extLst>
        </xdr:cNvPr>
        <xdr:cNvCxnSpPr/>
      </xdr:nvCxnSpPr>
      <xdr:spPr>
        <a:xfrm>
          <a:off x="22075775" y="1722228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34" name="【公民館】&#10;一人当たり面積平均値テキスト">
          <a:extLst>
            <a:ext uri="{FF2B5EF4-FFF2-40B4-BE49-F238E27FC236}">
              <a16:creationId xmlns:a16="http://schemas.microsoft.com/office/drawing/2014/main" id="{7079754C-397F-418C-AA3B-586692D56BED}"/>
            </a:ext>
          </a:extLst>
        </xdr:cNvPr>
        <xdr:cNvSpPr txBox="1"/>
      </xdr:nvSpPr>
      <xdr:spPr>
        <a:xfrm>
          <a:off x="22202775" y="18242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id="{D665133E-BC64-4FFC-A228-3E804AB6DF77}"/>
            </a:ext>
          </a:extLst>
        </xdr:cNvPr>
        <xdr:cNvSpPr/>
      </xdr:nvSpPr>
      <xdr:spPr>
        <a:xfrm>
          <a:off x="22113875" y="18264324"/>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id="{A7F971F0-38BA-4C74-B96F-712906C39B00}"/>
            </a:ext>
          </a:extLst>
        </xdr:cNvPr>
        <xdr:cNvSpPr/>
      </xdr:nvSpPr>
      <xdr:spPr>
        <a:xfrm>
          <a:off x="21275675" y="18264414"/>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7" name="フローチャート: 判断 736">
          <a:extLst>
            <a:ext uri="{FF2B5EF4-FFF2-40B4-BE49-F238E27FC236}">
              <a16:creationId xmlns:a16="http://schemas.microsoft.com/office/drawing/2014/main" id="{043FF259-8D3E-41F9-8D1C-23035C647561}"/>
            </a:ext>
          </a:extLst>
        </xdr:cNvPr>
        <xdr:cNvSpPr/>
      </xdr:nvSpPr>
      <xdr:spPr>
        <a:xfrm>
          <a:off x="20383500" y="182502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29211</xdr:rowOff>
    </xdr:from>
    <xdr:to>
      <xdr:col>102</xdr:col>
      <xdr:colOff>165100</xdr:colOff>
      <xdr:row>107</xdr:row>
      <xdr:rowOff>130811</xdr:rowOff>
    </xdr:to>
    <xdr:sp macro="" textlink="">
      <xdr:nvSpPr>
        <xdr:cNvPr id="738" name="フローチャート: 判断 737">
          <a:extLst>
            <a:ext uri="{FF2B5EF4-FFF2-40B4-BE49-F238E27FC236}">
              <a16:creationId xmlns:a16="http://schemas.microsoft.com/office/drawing/2014/main" id="{8E13725A-874A-4399-9CDA-1F781760D291}"/>
            </a:ext>
          </a:extLst>
        </xdr:cNvPr>
        <xdr:cNvSpPr/>
      </xdr:nvSpPr>
      <xdr:spPr>
        <a:xfrm>
          <a:off x="19497675" y="1837753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37919</xdr:rowOff>
    </xdr:from>
    <xdr:to>
      <xdr:col>98</xdr:col>
      <xdr:colOff>38100</xdr:colOff>
      <xdr:row>107</xdr:row>
      <xdr:rowOff>139519</xdr:rowOff>
    </xdr:to>
    <xdr:sp macro="" textlink="">
      <xdr:nvSpPr>
        <xdr:cNvPr id="739" name="フローチャート: 判断 738">
          <a:extLst>
            <a:ext uri="{FF2B5EF4-FFF2-40B4-BE49-F238E27FC236}">
              <a16:creationId xmlns:a16="http://schemas.microsoft.com/office/drawing/2014/main" id="{6925F48D-4BA7-4AEF-8DFC-F8B994E5539B}"/>
            </a:ext>
          </a:extLst>
        </xdr:cNvPr>
        <xdr:cNvSpPr/>
      </xdr:nvSpPr>
      <xdr:spPr>
        <a:xfrm>
          <a:off x="18608675" y="1838306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224F9DD-117B-4D51-BC64-15EBC35FEB77}"/>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C3DE15E4-00D3-46C4-8D23-E686077A0681}"/>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D09581E-2DDB-49E3-BA8F-E73761E36696}"/>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A505397E-F092-4C13-BEF0-E033A2693B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A8D6915C-3462-4359-87C4-B97E4F3ACB95}"/>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153851</xdr:rowOff>
    </xdr:from>
    <xdr:to>
      <xdr:col>116</xdr:col>
      <xdr:colOff>114300</xdr:colOff>
      <xdr:row>105</xdr:row>
      <xdr:rowOff>84001</xdr:rowOff>
    </xdr:to>
    <xdr:sp macro="" textlink="">
      <xdr:nvSpPr>
        <xdr:cNvPr id="745" name="楕円 744">
          <a:extLst>
            <a:ext uri="{FF2B5EF4-FFF2-40B4-BE49-F238E27FC236}">
              <a16:creationId xmlns:a16="http://schemas.microsoft.com/office/drawing/2014/main" id="{FD1FD5FF-4B50-4153-975F-5023D83AEBDA}"/>
            </a:ext>
          </a:extLst>
        </xdr:cNvPr>
        <xdr:cNvSpPr/>
      </xdr:nvSpPr>
      <xdr:spPr>
        <a:xfrm>
          <a:off x="22113875" y="1798465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5278</xdr:rowOff>
    </xdr:from>
    <xdr:ext cx="469744" cy="259045"/>
    <xdr:sp macro="" textlink="">
      <xdr:nvSpPr>
        <xdr:cNvPr id="746" name="【公民館】&#10;一人当たり面積該当値テキスト">
          <a:extLst>
            <a:ext uri="{FF2B5EF4-FFF2-40B4-BE49-F238E27FC236}">
              <a16:creationId xmlns:a16="http://schemas.microsoft.com/office/drawing/2014/main" id="{370BD378-550A-4E87-809B-D7339738AC07}"/>
            </a:ext>
          </a:extLst>
        </xdr:cNvPr>
        <xdr:cNvSpPr txBox="1"/>
      </xdr:nvSpPr>
      <xdr:spPr>
        <a:xfrm>
          <a:off x="22202775" y="178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166914</xdr:rowOff>
    </xdr:from>
    <xdr:to>
      <xdr:col>112</xdr:col>
      <xdr:colOff>38100</xdr:colOff>
      <xdr:row>105</xdr:row>
      <xdr:rowOff>97064</xdr:rowOff>
    </xdr:to>
    <xdr:sp macro="" textlink="">
      <xdr:nvSpPr>
        <xdr:cNvPr id="747" name="楕円 746">
          <a:extLst>
            <a:ext uri="{FF2B5EF4-FFF2-40B4-BE49-F238E27FC236}">
              <a16:creationId xmlns:a16="http://schemas.microsoft.com/office/drawing/2014/main" id="{EC7F91A3-0B58-4E75-813D-54B6D4C7FACC}"/>
            </a:ext>
          </a:extLst>
        </xdr:cNvPr>
        <xdr:cNvSpPr/>
      </xdr:nvSpPr>
      <xdr:spPr>
        <a:xfrm>
          <a:off x="21275675" y="1799771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33201</xdr:rowOff>
    </xdr:from>
    <xdr:to>
      <xdr:col>116</xdr:col>
      <xdr:colOff>63500</xdr:colOff>
      <xdr:row>105</xdr:row>
      <xdr:rowOff>46264</xdr:rowOff>
    </xdr:to>
    <xdr:cxnSp macro="">
      <xdr:nvCxnSpPr>
        <xdr:cNvPr id="748" name="直線コネクタ 747">
          <a:extLst>
            <a:ext uri="{FF2B5EF4-FFF2-40B4-BE49-F238E27FC236}">
              <a16:creationId xmlns:a16="http://schemas.microsoft.com/office/drawing/2014/main" id="{5C348452-4E3E-496C-9BB4-76071091F6FB}"/>
            </a:ext>
          </a:extLst>
        </xdr:cNvPr>
        <xdr:cNvCxnSpPr/>
      </xdr:nvCxnSpPr>
      <xdr:spPr>
        <a:xfrm flipV="1">
          <a:off x="21326475" y="1803862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xdr:rowOff>
    </xdr:from>
    <xdr:to>
      <xdr:col>107</xdr:col>
      <xdr:colOff>101600</xdr:colOff>
      <xdr:row>105</xdr:row>
      <xdr:rowOff>107950</xdr:rowOff>
    </xdr:to>
    <xdr:sp macro="" textlink="">
      <xdr:nvSpPr>
        <xdr:cNvPr id="749" name="楕円 748">
          <a:extLst>
            <a:ext uri="{FF2B5EF4-FFF2-40B4-BE49-F238E27FC236}">
              <a16:creationId xmlns:a16="http://schemas.microsoft.com/office/drawing/2014/main" id="{D1E5B9F6-FB44-4DAD-AC38-03F2A085162F}"/>
            </a:ext>
          </a:extLst>
        </xdr:cNvPr>
        <xdr:cNvSpPr/>
      </xdr:nvSpPr>
      <xdr:spPr>
        <a:xfrm>
          <a:off x="20383500" y="180117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46264</xdr:rowOff>
    </xdr:from>
    <xdr:to>
      <xdr:col>111</xdr:col>
      <xdr:colOff>177800</xdr:colOff>
      <xdr:row>105</xdr:row>
      <xdr:rowOff>57150</xdr:rowOff>
    </xdr:to>
    <xdr:cxnSp macro="">
      <xdr:nvCxnSpPr>
        <xdr:cNvPr id="750" name="直線コネクタ 749">
          <a:extLst>
            <a:ext uri="{FF2B5EF4-FFF2-40B4-BE49-F238E27FC236}">
              <a16:creationId xmlns:a16="http://schemas.microsoft.com/office/drawing/2014/main" id="{DD3A02F7-B875-47C0-AED0-BBB4F6DABF96}"/>
            </a:ext>
          </a:extLst>
        </xdr:cNvPr>
        <xdr:cNvCxnSpPr/>
      </xdr:nvCxnSpPr>
      <xdr:spPr>
        <a:xfrm flipV="1">
          <a:off x="20437475" y="18051689"/>
          <a:ext cx="889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23768</xdr:rowOff>
    </xdr:from>
    <xdr:to>
      <xdr:col>102</xdr:col>
      <xdr:colOff>165100</xdr:colOff>
      <xdr:row>105</xdr:row>
      <xdr:rowOff>125368</xdr:rowOff>
    </xdr:to>
    <xdr:sp macro="" textlink="">
      <xdr:nvSpPr>
        <xdr:cNvPr id="751" name="楕円 750">
          <a:extLst>
            <a:ext uri="{FF2B5EF4-FFF2-40B4-BE49-F238E27FC236}">
              <a16:creationId xmlns:a16="http://schemas.microsoft.com/office/drawing/2014/main" id="{740C0410-AC64-4CAE-BC4D-5D705BC2F453}"/>
            </a:ext>
          </a:extLst>
        </xdr:cNvPr>
        <xdr:cNvSpPr/>
      </xdr:nvSpPr>
      <xdr:spPr>
        <a:xfrm>
          <a:off x="19497675" y="1802601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57150</xdr:rowOff>
    </xdr:from>
    <xdr:to>
      <xdr:col>107</xdr:col>
      <xdr:colOff>50800</xdr:colOff>
      <xdr:row>105</xdr:row>
      <xdr:rowOff>74568</xdr:rowOff>
    </xdr:to>
    <xdr:cxnSp macro="">
      <xdr:nvCxnSpPr>
        <xdr:cNvPr id="752" name="直線コネクタ 751">
          <a:extLst>
            <a:ext uri="{FF2B5EF4-FFF2-40B4-BE49-F238E27FC236}">
              <a16:creationId xmlns:a16="http://schemas.microsoft.com/office/drawing/2014/main" id="{B68108E7-1B64-41FA-A16F-6503A262E199}"/>
            </a:ext>
          </a:extLst>
        </xdr:cNvPr>
        <xdr:cNvCxnSpPr/>
      </xdr:nvCxnSpPr>
      <xdr:spPr>
        <a:xfrm flipV="1">
          <a:off x="19545300" y="18059400"/>
          <a:ext cx="892175"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34652</xdr:rowOff>
    </xdr:from>
    <xdr:to>
      <xdr:col>98</xdr:col>
      <xdr:colOff>38100</xdr:colOff>
      <xdr:row>105</xdr:row>
      <xdr:rowOff>136252</xdr:rowOff>
    </xdr:to>
    <xdr:sp macro="" textlink="">
      <xdr:nvSpPr>
        <xdr:cNvPr id="753" name="楕円 752">
          <a:extLst>
            <a:ext uri="{FF2B5EF4-FFF2-40B4-BE49-F238E27FC236}">
              <a16:creationId xmlns:a16="http://schemas.microsoft.com/office/drawing/2014/main" id="{14D9F00D-47A9-4EED-AE35-DBD935DC0749}"/>
            </a:ext>
          </a:extLst>
        </xdr:cNvPr>
        <xdr:cNvSpPr/>
      </xdr:nvSpPr>
      <xdr:spPr>
        <a:xfrm>
          <a:off x="18608675" y="1803690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74568</xdr:rowOff>
    </xdr:from>
    <xdr:to>
      <xdr:col>102</xdr:col>
      <xdr:colOff>114300</xdr:colOff>
      <xdr:row>105</xdr:row>
      <xdr:rowOff>85452</xdr:rowOff>
    </xdr:to>
    <xdr:cxnSp macro="">
      <xdr:nvCxnSpPr>
        <xdr:cNvPr id="754" name="直線コネクタ 753">
          <a:extLst>
            <a:ext uri="{FF2B5EF4-FFF2-40B4-BE49-F238E27FC236}">
              <a16:creationId xmlns:a16="http://schemas.microsoft.com/office/drawing/2014/main" id="{48212A0B-9EE2-444D-AB3D-E68BF07F27D3}"/>
            </a:ext>
          </a:extLst>
        </xdr:cNvPr>
        <xdr:cNvCxnSpPr/>
      </xdr:nvCxnSpPr>
      <xdr:spPr>
        <a:xfrm flipV="1">
          <a:off x="18659475" y="18076818"/>
          <a:ext cx="885825"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755" name="n_1aveValue【公民館】&#10;一人当たり面積">
          <a:extLst>
            <a:ext uri="{FF2B5EF4-FFF2-40B4-BE49-F238E27FC236}">
              <a16:creationId xmlns:a16="http://schemas.microsoft.com/office/drawing/2014/main" id="{4563A6A9-3408-44C0-90E3-BB49A93B3278}"/>
            </a:ext>
          </a:extLst>
        </xdr:cNvPr>
        <xdr:cNvSpPr txBox="1"/>
      </xdr:nvSpPr>
      <xdr:spPr>
        <a:xfrm>
          <a:off x="21078902" y="183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169290</xdr:rowOff>
    </xdr:from>
    <xdr:ext cx="469744" cy="259045"/>
    <xdr:sp macro="" textlink="">
      <xdr:nvSpPr>
        <xdr:cNvPr id="756" name="n_2aveValue【公民館】&#10;一人当たり面積">
          <a:extLst>
            <a:ext uri="{FF2B5EF4-FFF2-40B4-BE49-F238E27FC236}">
              <a16:creationId xmlns:a16="http://schemas.microsoft.com/office/drawing/2014/main" id="{6BC47ADD-DE8A-4A0E-AB7B-6A00DBA3DD3F}"/>
            </a:ext>
          </a:extLst>
        </xdr:cNvPr>
        <xdr:cNvSpPr txBox="1"/>
      </xdr:nvSpPr>
      <xdr:spPr>
        <a:xfrm>
          <a:off x="20202602" y="183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121938</xdr:rowOff>
    </xdr:from>
    <xdr:ext cx="469744" cy="259045"/>
    <xdr:sp macro="" textlink="">
      <xdr:nvSpPr>
        <xdr:cNvPr id="757" name="n_3aveValue【公民館】&#10;一人当たり面積">
          <a:extLst>
            <a:ext uri="{FF2B5EF4-FFF2-40B4-BE49-F238E27FC236}">
              <a16:creationId xmlns:a16="http://schemas.microsoft.com/office/drawing/2014/main" id="{CD5B6A32-AC4E-49AE-BBB0-E3B014C7F41F}"/>
            </a:ext>
          </a:extLst>
        </xdr:cNvPr>
        <xdr:cNvSpPr txBox="1"/>
      </xdr:nvSpPr>
      <xdr:spPr>
        <a:xfrm>
          <a:off x="19313602" y="1847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130646</xdr:rowOff>
    </xdr:from>
    <xdr:ext cx="469744" cy="259045"/>
    <xdr:sp macro="" textlink="">
      <xdr:nvSpPr>
        <xdr:cNvPr id="758" name="n_4aveValue【公民館】&#10;一人当たり面積">
          <a:extLst>
            <a:ext uri="{FF2B5EF4-FFF2-40B4-BE49-F238E27FC236}">
              <a16:creationId xmlns:a16="http://schemas.microsoft.com/office/drawing/2014/main" id="{ED545066-A89E-48FA-9291-9FD3675AAC1F}"/>
            </a:ext>
          </a:extLst>
        </xdr:cNvPr>
        <xdr:cNvSpPr txBox="1"/>
      </xdr:nvSpPr>
      <xdr:spPr>
        <a:xfrm>
          <a:off x="184214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113591</xdr:rowOff>
    </xdr:from>
    <xdr:ext cx="469744" cy="259045"/>
    <xdr:sp macro="" textlink="">
      <xdr:nvSpPr>
        <xdr:cNvPr id="759" name="n_1mainValue【公民館】&#10;一人当たり面積">
          <a:extLst>
            <a:ext uri="{FF2B5EF4-FFF2-40B4-BE49-F238E27FC236}">
              <a16:creationId xmlns:a16="http://schemas.microsoft.com/office/drawing/2014/main" id="{FC03901D-1F61-4C5D-8193-FF51930AEBBE}"/>
            </a:ext>
          </a:extLst>
        </xdr:cNvPr>
        <xdr:cNvSpPr txBox="1"/>
      </xdr:nvSpPr>
      <xdr:spPr>
        <a:xfrm>
          <a:off x="21078902"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124477</xdr:rowOff>
    </xdr:from>
    <xdr:ext cx="469744" cy="259045"/>
    <xdr:sp macro="" textlink="">
      <xdr:nvSpPr>
        <xdr:cNvPr id="760" name="n_2mainValue【公民館】&#10;一人当たり面積">
          <a:extLst>
            <a:ext uri="{FF2B5EF4-FFF2-40B4-BE49-F238E27FC236}">
              <a16:creationId xmlns:a16="http://schemas.microsoft.com/office/drawing/2014/main" id="{08A51268-6078-439D-9F27-4FD2CF660A11}"/>
            </a:ext>
          </a:extLst>
        </xdr:cNvPr>
        <xdr:cNvSpPr txBox="1"/>
      </xdr:nvSpPr>
      <xdr:spPr>
        <a:xfrm>
          <a:off x="20202602" y="177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141895</xdr:rowOff>
    </xdr:from>
    <xdr:ext cx="469744" cy="259045"/>
    <xdr:sp macro="" textlink="">
      <xdr:nvSpPr>
        <xdr:cNvPr id="761" name="n_3mainValue【公民館】&#10;一人当たり面積">
          <a:extLst>
            <a:ext uri="{FF2B5EF4-FFF2-40B4-BE49-F238E27FC236}">
              <a16:creationId xmlns:a16="http://schemas.microsoft.com/office/drawing/2014/main" id="{242F6818-1FAE-44D1-AB61-CE118FB91772}"/>
            </a:ext>
          </a:extLst>
        </xdr:cNvPr>
        <xdr:cNvSpPr txBox="1"/>
      </xdr:nvSpPr>
      <xdr:spPr>
        <a:xfrm>
          <a:off x="19313602" y="178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152779</xdr:rowOff>
    </xdr:from>
    <xdr:ext cx="469744" cy="259045"/>
    <xdr:sp macro="" textlink="">
      <xdr:nvSpPr>
        <xdr:cNvPr id="762" name="n_4mainValue【公民館】&#10;一人当たり面積">
          <a:extLst>
            <a:ext uri="{FF2B5EF4-FFF2-40B4-BE49-F238E27FC236}">
              <a16:creationId xmlns:a16="http://schemas.microsoft.com/office/drawing/2014/main" id="{3499DCD6-965D-42F4-851E-823ADF7EB322}"/>
            </a:ext>
          </a:extLst>
        </xdr:cNvPr>
        <xdr:cNvSpPr txBox="1"/>
      </xdr:nvSpPr>
      <xdr:spPr>
        <a:xfrm>
          <a:off x="18421427" y="178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340E6F52-B382-476B-9C90-9053877255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B3D17A9F-3957-4D9B-BDEF-0ED5FAF4F2E9}"/>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BD9DAEEA-8B7D-46E1-8E28-A22FFBA0CAD9}"/>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のは公営住宅である。公営住宅については、公営住宅棟長寿命化計画に基づき引き続き修繕や建替えを進めていくこととしている。一方、これまで高い水準となっていた保育所は施設統廃合に伴い新園の建設及び旧施設の用途廃止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より減少。また、学校施設については中学校建替えによる旧施設の取壊しの実施により大幅に減少している。今後も計画に沿った施設の改修等維持管理に努める。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11B437-92D9-4B50-BDFB-538969BE3770}"/>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0018C8-98F9-4441-A67D-A64DC9933E43}"/>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73D36D-658E-4B36-B0F3-6A7D8A24EAA9}"/>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9FD6B9-5A81-43E8-A044-20FC99B78A06}"/>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2CA820-0D95-4FCC-B4A7-E081DB8F60D5}"/>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7D4630-6225-4347-89E4-A7A1A0A9889B}"/>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D4D9ED-A7C0-4452-B8D2-F4FF1105563B}"/>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F5A171-C2EA-4D72-81F5-C6DA33F141BB}"/>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FDDAF1-B29C-43BC-B14B-7D8A12AE7AEB}"/>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A3AA8B-AD48-42DA-A60F-775591AFF469}"/>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4B33BF-BB7A-4CB9-A7FB-7D20B83F8DBD}"/>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504A95-9633-440B-B560-0AD85B98D6DB}"/>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A0E8EB-7C85-4BBF-8844-5A31E44D2803}"/>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32C1C0-A011-4210-944B-BEF78F29BD20}"/>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E57AE1-8A51-4DDF-B4F2-3FD4D9298BE8}"/>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3059A5-99A6-4572-B098-366B08739154}"/>
            </a:ext>
          </a:extLst>
        </xdr:cNvPr>
        <xdr:cNvSpPr/>
      </xdr:nvSpPr>
      <xdr:spPr>
        <a:xfrm>
          <a:off x="7178675" y="1714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3B1C9D-B17E-4FA5-AFFC-D6F02BB3FFA5}"/>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C984F2-D6FB-4405-9931-ADE4789757A9}"/>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07E427-B83F-4463-8451-A4F17BCDFF5D}"/>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786AA9-1A03-4FD2-8FA3-E38CF844AEEE}"/>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8886F5-2F68-49B8-A4D4-62A6CE78940A}"/>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9E794E-7520-4073-A405-C5439CE0BF9A}"/>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121192-CAD0-49F1-8C25-2BB0A990B3CE}"/>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5BF7741-F78B-4CDC-9E40-69A9117A5E26}"/>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FDBC0D-B05C-4AD7-9A01-5DF6731999B5}"/>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209632-3F49-4CD3-B20E-F84C2876FECA}"/>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7F04D8-4E9D-4526-BC8A-CD8A35D66E8E}"/>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7982C7-8B5B-42A6-9400-6F2AAC5E9327}"/>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9A38F4-4836-4418-AB8C-0410B6A27D0B}"/>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E4F392-4898-4026-AF17-44BE414D504A}"/>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28F401-15D8-4B99-9A27-3DE45205D23D}"/>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FCD30B-5C18-4CE3-97E1-94D102E9858B}"/>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7D61072-4743-415F-B6AF-5A11A1994892}"/>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5E934C-1786-4D25-86D1-47B7B585A1C9}"/>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36E10D-6257-4238-B425-98FF2593496F}"/>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CB55BA-26DA-4FBB-ADEA-25D8F6D7327B}"/>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C90F1D-5DB5-45F9-BB20-D35C602725E8}"/>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54288C-1FFD-471C-AA86-94B9A6B2074B}"/>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1F996D-D096-4FBC-9427-388BBB2C953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3C633E8-60CE-4D4F-94C7-560006C2716A}"/>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7D6714B-7922-457F-84A1-C6CEB21449A7}"/>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D3BD243-F9CF-44B0-AC66-E2010629B613}"/>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B05D846-76FA-424A-AA09-4661F6845B09}"/>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CED868B-0E5A-4803-B878-46C1EDF97874}"/>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171B385-5D1C-433C-8E30-0EA7AB527F11}"/>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C08FD1A-29B9-44B5-844E-041E20F105ED}"/>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7765CF3-4006-4234-8B0C-DB7D84F475FD}"/>
            </a:ext>
          </a:extLst>
        </xdr:cNvPr>
        <xdr:cNvSpPr/>
      </xdr:nvSpPr>
      <xdr:spPr>
        <a:xfrm>
          <a:off x="6607175"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108B451-313C-4783-B53D-6839FCEA41E5}"/>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5417243-7C22-410C-A064-C6539D18AFB2}"/>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AAF0F5B-7315-4785-8BA7-808E76EBDBF4}"/>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2C20059-BF85-4C6E-BB4B-7CF7A9FE9EF8}"/>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6471DBB-4254-4EF0-8507-3E6117319BD9}"/>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5166219-2EA5-4FBE-A371-6C2299247DAF}"/>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6827918-73C3-4BBD-A51D-39DBE663A0E9}"/>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428334F-BCAE-4F23-B486-A2A6EB5F1D2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8BD8F60-A5A5-48B5-BF92-CF967BDE68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F7D947E-32FA-406F-9FF7-FA14B85D670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77D0CF6-39F3-402D-8E3F-6637DE29C61D}"/>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D124182-FA34-499F-B5FC-758A06D34BF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162ED07-FCC9-42B6-9F98-7765C27DC314}"/>
            </a:ext>
          </a:extLst>
        </xdr:cNvPr>
        <xdr:cNvSpPr txBox="1"/>
      </xdr:nvSpPr>
      <xdr:spPr>
        <a:xfrm>
          <a:off x="297996"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D52A3BC-E978-42F1-8A0E-6FE8B001FB46}"/>
            </a:ext>
          </a:extLst>
        </xdr:cNvPr>
        <xdr:cNvCxnSpPr/>
      </xdr:nvCxnSpPr>
      <xdr:spPr>
        <a:xfrm>
          <a:off x="762000"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2FE385D-F442-4CF8-A930-3F35989DAC6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27AEBC05-4B2A-4378-9337-53EC5076D0D8}"/>
            </a:ext>
          </a:extLst>
        </xdr:cNvPr>
        <xdr:cNvCxnSpPr/>
      </xdr:nvCxnSpPr>
      <xdr:spPr>
        <a:xfrm>
          <a:off x="762000"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4192324-E762-46AA-B2E6-1E9CF53141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FE6EC16-6161-472F-B702-47CB803A11B7}"/>
            </a:ext>
          </a:extLst>
        </xdr:cNvPr>
        <xdr:cNvCxnSpPr/>
      </xdr:nvCxnSpPr>
      <xdr:spPr>
        <a:xfrm>
          <a:off x="762000"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51DDACC-EC43-4BD1-BF4E-43237AD37ED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B4BC09D-8182-41DA-9E03-98B024F7E4D6}"/>
            </a:ext>
          </a:extLst>
        </xdr:cNvPr>
        <xdr:cNvCxnSpPr/>
      </xdr:nvCxnSpPr>
      <xdr:spPr>
        <a:xfrm>
          <a:off x="762000"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055B5AF-8C4A-49C3-A26F-1CA2A2AC39E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B0A061C-FA1F-40A7-8B90-EE9B2D554C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11493D2-2D4B-47E3-ADAE-73429FCD2BB4}"/>
            </a:ext>
          </a:extLst>
        </xdr:cNvPr>
        <xdr:cNvSpPr txBox="1"/>
      </xdr:nvSpPr>
      <xdr:spPr>
        <a:xfrm>
          <a:off x="423061"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D8BD755-4BE5-44E1-A19A-9E3BE095BF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77E8923-F564-4425-8AFA-A89B93CFE5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38D0727-80C1-455E-817D-B4321D4B0F60}"/>
            </a:ext>
          </a:extLst>
        </xdr:cNvPr>
        <xdr:cNvCxnSpPr/>
      </xdr:nvCxnSpPr>
      <xdr:spPr>
        <a:xfrm flipV="1">
          <a:off x="4638040" y="9654994"/>
          <a:ext cx="0" cy="1448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3A402B2-A0C3-4C2F-BC57-1891E24334FC}"/>
            </a:ext>
          </a:extLst>
        </xdr:cNvPr>
        <xdr:cNvSpPr txBox="1"/>
      </xdr:nvSpPr>
      <xdr:spPr>
        <a:xfrm>
          <a:off x="4676775"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CB0D4C1-6735-49F4-BD31-80EEA89223D3}"/>
            </a:ext>
          </a:extLst>
        </xdr:cNvPr>
        <xdr:cNvCxnSpPr/>
      </xdr:nvCxnSpPr>
      <xdr:spPr>
        <a:xfrm>
          <a:off x="4549775" y="1110342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B361858-7717-41AA-B3D9-1A632BDC71B9}"/>
            </a:ext>
          </a:extLst>
        </xdr:cNvPr>
        <xdr:cNvSpPr txBox="1"/>
      </xdr:nvSpPr>
      <xdr:spPr>
        <a:xfrm>
          <a:off x="4676775"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D185E727-45EE-441D-872B-CC455005A1F6}"/>
            </a:ext>
          </a:extLst>
        </xdr:cNvPr>
        <xdr:cNvCxnSpPr/>
      </xdr:nvCxnSpPr>
      <xdr:spPr>
        <a:xfrm>
          <a:off x="4549775" y="965499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38EB4F-0B6A-4B50-B62D-AD6E0C2342C0}"/>
            </a:ext>
          </a:extLst>
        </xdr:cNvPr>
        <xdr:cNvSpPr txBox="1"/>
      </xdr:nvSpPr>
      <xdr:spPr>
        <a:xfrm>
          <a:off x="4676775"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C13CD593-EFB0-4030-9E53-858BDFBEE6BF}"/>
            </a:ext>
          </a:extLst>
        </xdr:cNvPr>
        <xdr:cNvSpPr/>
      </xdr:nvSpPr>
      <xdr:spPr>
        <a:xfrm>
          <a:off x="4587875" y="1055624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283E3899-B571-4EFE-AAA3-A255FF86949C}"/>
            </a:ext>
          </a:extLst>
        </xdr:cNvPr>
        <xdr:cNvSpPr/>
      </xdr:nvSpPr>
      <xdr:spPr>
        <a:xfrm>
          <a:off x="3749675" y="1053664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B23717D3-862E-4729-9B79-30C5CC564193}"/>
            </a:ext>
          </a:extLst>
        </xdr:cNvPr>
        <xdr:cNvSpPr/>
      </xdr:nvSpPr>
      <xdr:spPr>
        <a:xfrm>
          <a:off x="2857500" y="10505531"/>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43BA1CC4-99DD-4A78-8ED2-471771F61C03}"/>
            </a:ext>
          </a:extLst>
        </xdr:cNvPr>
        <xdr:cNvSpPr/>
      </xdr:nvSpPr>
      <xdr:spPr>
        <a:xfrm>
          <a:off x="1971675"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8740207F-91DD-417C-B958-5FA0DBD72A8C}"/>
            </a:ext>
          </a:extLst>
        </xdr:cNvPr>
        <xdr:cNvSpPr/>
      </xdr:nvSpPr>
      <xdr:spPr>
        <a:xfrm>
          <a:off x="1082675" y="1043041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8736ACF-C8D1-40A0-8573-E0AEDCBEA1FD}"/>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2D99821-0BB1-4A38-8AF8-5D30CD4C75D9}"/>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CC51918-CAE1-472C-8211-80D257583C95}"/>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D73CD90-B10C-4FD9-BAB8-5A7300BC1CB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2C06A5D-939D-46A0-B616-3CBC71B20FA5}"/>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14515</xdr:rowOff>
    </xdr:from>
    <xdr:to>
      <xdr:col>24</xdr:col>
      <xdr:colOff>114300</xdr:colOff>
      <xdr:row>61</xdr:row>
      <xdr:rowOff>116115</xdr:rowOff>
    </xdr:to>
    <xdr:sp macro="" textlink="">
      <xdr:nvSpPr>
        <xdr:cNvPr id="90" name="楕円 89">
          <a:extLst>
            <a:ext uri="{FF2B5EF4-FFF2-40B4-BE49-F238E27FC236}">
              <a16:creationId xmlns:a16="http://schemas.microsoft.com/office/drawing/2014/main" id="{A80B9367-C8A0-477C-B97E-D266AF2AC8CA}"/>
            </a:ext>
          </a:extLst>
        </xdr:cNvPr>
        <xdr:cNvSpPr/>
      </xdr:nvSpPr>
      <xdr:spPr>
        <a:xfrm>
          <a:off x="4587875" y="104729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37392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4BB82AE-905A-4BC5-BB73-8E86AFCCF539}"/>
            </a:ext>
          </a:extLst>
        </xdr:cNvPr>
        <xdr:cNvSpPr txBox="1"/>
      </xdr:nvSpPr>
      <xdr:spPr>
        <a:xfrm>
          <a:off x="4676775" y="1032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92" name="楕円 91">
          <a:extLst>
            <a:ext uri="{FF2B5EF4-FFF2-40B4-BE49-F238E27FC236}">
              <a16:creationId xmlns:a16="http://schemas.microsoft.com/office/drawing/2014/main" id="{516D4F55-6A98-4534-895F-97DEDD305BC2}"/>
            </a:ext>
          </a:extLst>
        </xdr:cNvPr>
        <xdr:cNvSpPr/>
      </xdr:nvSpPr>
      <xdr:spPr>
        <a:xfrm>
          <a:off x="3749675" y="1043531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65315</xdr:rowOff>
    </xdr:to>
    <xdr:cxnSp macro="">
      <xdr:nvCxnSpPr>
        <xdr:cNvPr id="93" name="直線コネクタ 92">
          <a:extLst>
            <a:ext uri="{FF2B5EF4-FFF2-40B4-BE49-F238E27FC236}">
              <a16:creationId xmlns:a16="http://schemas.microsoft.com/office/drawing/2014/main" id="{1478A9D3-DFA1-43DB-9B07-8A635CCA74B0}"/>
            </a:ext>
          </a:extLst>
        </xdr:cNvPr>
        <xdr:cNvCxnSpPr/>
      </xdr:nvCxnSpPr>
      <xdr:spPr>
        <a:xfrm>
          <a:off x="3800475" y="1048611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101056</xdr:rowOff>
    </xdr:from>
    <xdr:to>
      <xdr:col>15</xdr:col>
      <xdr:colOff>101600</xdr:colOff>
      <xdr:row>61</xdr:row>
      <xdr:rowOff>31206</xdr:rowOff>
    </xdr:to>
    <xdr:sp macro="" textlink="">
      <xdr:nvSpPr>
        <xdr:cNvPr id="94" name="楕円 93">
          <a:extLst>
            <a:ext uri="{FF2B5EF4-FFF2-40B4-BE49-F238E27FC236}">
              <a16:creationId xmlns:a16="http://schemas.microsoft.com/office/drawing/2014/main" id="{C0EECBAF-7931-44D5-A3CE-79BD643E5033}"/>
            </a:ext>
          </a:extLst>
        </xdr:cNvPr>
        <xdr:cNvSpPr/>
      </xdr:nvSpPr>
      <xdr:spPr>
        <a:xfrm>
          <a:off x="2857500" y="10391231"/>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151856</xdr:rowOff>
    </xdr:from>
    <xdr:to>
      <xdr:col>19</xdr:col>
      <xdr:colOff>177800</xdr:colOff>
      <xdr:row>61</xdr:row>
      <xdr:rowOff>24493</xdr:rowOff>
    </xdr:to>
    <xdr:cxnSp macro="">
      <xdr:nvCxnSpPr>
        <xdr:cNvPr id="95" name="直線コネクタ 94">
          <a:extLst>
            <a:ext uri="{FF2B5EF4-FFF2-40B4-BE49-F238E27FC236}">
              <a16:creationId xmlns:a16="http://schemas.microsoft.com/office/drawing/2014/main" id="{C534D092-943C-4BEB-8759-FDB7BB152965}"/>
            </a:ext>
          </a:extLst>
        </xdr:cNvPr>
        <xdr:cNvCxnSpPr/>
      </xdr:nvCxnSpPr>
      <xdr:spPr>
        <a:xfrm>
          <a:off x="2911475" y="10438856"/>
          <a:ext cx="8890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96" name="楕円 95">
          <a:extLst>
            <a:ext uri="{FF2B5EF4-FFF2-40B4-BE49-F238E27FC236}">
              <a16:creationId xmlns:a16="http://schemas.microsoft.com/office/drawing/2014/main" id="{6020EFD2-0973-4713-975C-673E5C8EAFDA}"/>
            </a:ext>
          </a:extLst>
        </xdr:cNvPr>
        <xdr:cNvSpPr/>
      </xdr:nvSpPr>
      <xdr:spPr>
        <a:xfrm>
          <a:off x="1971675" y="1048112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73478</xdr:rowOff>
    </xdr:to>
    <xdr:cxnSp macro="">
      <xdr:nvCxnSpPr>
        <xdr:cNvPr id="97" name="直線コネクタ 96">
          <a:extLst>
            <a:ext uri="{FF2B5EF4-FFF2-40B4-BE49-F238E27FC236}">
              <a16:creationId xmlns:a16="http://schemas.microsoft.com/office/drawing/2014/main" id="{C1CF520C-A4BE-42FE-9C17-652C271AFA66}"/>
            </a:ext>
          </a:extLst>
        </xdr:cNvPr>
        <xdr:cNvCxnSpPr/>
      </xdr:nvCxnSpPr>
      <xdr:spPr>
        <a:xfrm flipV="1">
          <a:off x="2019300" y="10438856"/>
          <a:ext cx="892175"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78196</xdr:rowOff>
    </xdr:from>
    <xdr:to>
      <xdr:col>6</xdr:col>
      <xdr:colOff>38100</xdr:colOff>
      <xdr:row>64</xdr:row>
      <xdr:rowOff>8346</xdr:rowOff>
    </xdr:to>
    <xdr:sp macro="" textlink="">
      <xdr:nvSpPr>
        <xdr:cNvPr id="98" name="楕円 97">
          <a:extLst>
            <a:ext uri="{FF2B5EF4-FFF2-40B4-BE49-F238E27FC236}">
              <a16:creationId xmlns:a16="http://schemas.microsoft.com/office/drawing/2014/main" id="{D74B0CA8-493A-4A73-8B99-23CAAA6E3DA8}"/>
            </a:ext>
          </a:extLst>
        </xdr:cNvPr>
        <xdr:cNvSpPr/>
      </xdr:nvSpPr>
      <xdr:spPr>
        <a:xfrm>
          <a:off x="1082675" y="1087954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63</xdr:row>
      <xdr:rowOff>128996</xdr:rowOff>
    </xdr:to>
    <xdr:cxnSp macro="">
      <xdr:nvCxnSpPr>
        <xdr:cNvPr id="99" name="直線コネクタ 98">
          <a:extLst>
            <a:ext uri="{FF2B5EF4-FFF2-40B4-BE49-F238E27FC236}">
              <a16:creationId xmlns:a16="http://schemas.microsoft.com/office/drawing/2014/main" id="{99BDC4D1-50B7-4F2D-BA5D-2B93C2981300}"/>
            </a:ext>
          </a:extLst>
        </xdr:cNvPr>
        <xdr:cNvCxnSpPr/>
      </xdr:nvCxnSpPr>
      <xdr:spPr>
        <a:xfrm flipV="1">
          <a:off x="1133475" y="10531928"/>
          <a:ext cx="885825" cy="39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a:extLst>
            <a:ext uri="{FF2B5EF4-FFF2-40B4-BE49-F238E27FC236}">
              <a16:creationId xmlns:a16="http://schemas.microsoft.com/office/drawing/2014/main" id="{B7B3637F-BFDF-4FFB-97B5-5864FD1BB17F}"/>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01" name="n_2aveValue【体育館・プール】&#10;有形固定資産減価償却率">
          <a:extLst>
            <a:ext uri="{FF2B5EF4-FFF2-40B4-BE49-F238E27FC236}">
              <a16:creationId xmlns:a16="http://schemas.microsoft.com/office/drawing/2014/main" id="{87A15500-E7EA-4378-8B81-730656A55B19}"/>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894D9608-1E07-4A4A-8A2E-23FF5A0BD363}"/>
            </a:ext>
          </a:extLst>
        </xdr:cNvPr>
        <xdr:cNvSpPr txBox="1"/>
      </xdr:nvSpPr>
      <xdr:spPr>
        <a:xfrm>
          <a:off x="1819919"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103" name="n_4aveValue【体育館・プール】&#10;有形固定資産減価償却率">
          <a:extLst>
            <a:ext uri="{FF2B5EF4-FFF2-40B4-BE49-F238E27FC236}">
              <a16:creationId xmlns:a16="http://schemas.microsoft.com/office/drawing/2014/main" id="{A6D150EC-6B94-466B-B28D-B516A094597F}"/>
            </a:ext>
          </a:extLst>
        </xdr:cNvPr>
        <xdr:cNvSpPr txBox="1"/>
      </xdr:nvSpPr>
      <xdr:spPr>
        <a:xfrm>
          <a:off x="930919" y="102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91820</xdr:rowOff>
    </xdr:from>
    <xdr:ext cx="405111" cy="259045"/>
    <xdr:sp macro="" textlink="">
      <xdr:nvSpPr>
        <xdr:cNvPr id="104" name="n_1mainValue【体育館・プール】&#10;有形固定資産減価償却率">
          <a:extLst>
            <a:ext uri="{FF2B5EF4-FFF2-40B4-BE49-F238E27FC236}">
              <a16:creationId xmlns:a16="http://schemas.microsoft.com/office/drawing/2014/main" id="{6FCE76AD-7BD8-4F03-AD2E-5B45F0FC9EBC}"/>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47733</xdr:rowOff>
    </xdr:from>
    <xdr:ext cx="405111" cy="259045"/>
    <xdr:sp macro="" textlink="">
      <xdr:nvSpPr>
        <xdr:cNvPr id="105" name="n_2mainValue【体育館・プール】&#10;有形固定資産減価償却率">
          <a:extLst>
            <a:ext uri="{FF2B5EF4-FFF2-40B4-BE49-F238E27FC236}">
              <a16:creationId xmlns:a16="http://schemas.microsoft.com/office/drawing/2014/main" id="{EE9B448D-8963-4CC2-BF01-734F2F747AB1}"/>
            </a:ext>
          </a:extLst>
        </xdr:cNvPr>
        <xdr:cNvSpPr txBox="1"/>
      </xdr:nvSpPr>
      <xdr:spPr>
        <a:xfrm>
          <a:off x="2705744" y="101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106" name="n_3mainValue【体育館・プール】&#10;有形固定資産減価償却率">
          <a:extLst>
            <a:ext uri="{FF2B5EF4-FFF2-40B4-BE49-F238E27FC236}">
              <a16:creationId xmlns:a16="http://schemas.microsoft.com/office/drawing/2014/main" id="{C5A9DFA9-E290-4DCD-89A7-1C1BEBEF19B0}"/>
            </a:ext>
          </a:extLst>
        </xdr:cNvPr>
        <xdr:cNvSpPr txBox="1"/>
      </xdr:nvSpPr>
      <xdr:spPr>
        <a:xfrm>
          <a:off x="1819919"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170923</xdr:rowOff>
    </xdr:from>
    <xdr:ext cx="405111" cy="259045"/>
    <xdr:sp macro="" textlink="">
      <xdr:nvSpPr>
        <xdr:cNvPr id="107" name="n_4mainValue【体育館・プール】&#10;有形固定資産減価償却率">
          <a:extLst>
            <a:ext uri="{FF2B5EF4-FFF2-40B4-BE49-F238E27FC236}">
              <a16:creationId xmlns:a16="http://schemas.microsoft.com/office/drawing/2014/main" id="{790053C3-E57B-42C5-9451-07E53698BBA2}"/>
            </a:ext>
          </a:extLst>
        </xdr:cNvPr>
        <xdr:cNvSpPr txBox="1"/>
      </xdr:nvSpPr>
      <xdr:spPr>
        <a:xfrm>
          <a:off x="930919"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7E9889B-EC80-4C8B-9887-0A74DEFE8CE5}"/>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3D22B53-B952-4DEC-86B6-A0360096CE52}"/>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84C3B67C-800B-44B8-ACC0-2F234B588A4E}"/>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106E5A47-769B-4BE7-9E15-6BE1E5A31170}"/>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E45C505C-02B4-4CA8-A598-289641E00CF5}"/>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8D09446-F745-4253-B8C5-98BC5B4931E5}"/>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17143AC8-6C7B-4F36-8C3F-36828F72F59F}"/>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5EEC62CD-97F0-4592-AEC4-51ADA7D38F12}"/>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197E964-4529-45DF-BB12-50E39CE31B5E}"/>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681303BE-1D02-4ED2-9115-8C06A44A2A22}"/>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A6BE64BA-5781-423C-A629-C7B259842B2E}"/>
            </a:ext>
          </a:extLst>
        </xdr:cNvPr>
        <xdr:cNvCxnSpPr/>
      </xdr:nvCxnSpPr>
      <xdr:spPr>
        <a:xfrm>
          <a:off x="6607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77899252-16A2-4F43-87F7-62EE5ACA37EA}"/>
            </a:ext>
          </a:extLst>
        </xdr:cNvPr>
        <xdr:cNvSpPr txBox="1"/>
      </xdr:nvSpPr>
      <xdr:spPr>
        <a:xfrm>
          <a:off x="6136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DE43057-6F1C-48E7-BD9F-C35EDB1B7810}"/>
            </a:ext>
          </a:extLst>
        </xdr:cNvPr>
        <xdr:cNvCxnSpPr/>
      </xdr:nvCxnSpPr>
      <xdr:spPr>
        <a:xfrm>
          <a:off x="6607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A4C86BF-24A6-45D0-80B4-E9721820034D}"/>
            </a:ext>
          </a:extLst>
        </xdr:cNvPr>
        <xdr:cNvSpPr txBox="1"/>
      </xdr:nvSpPr>
      <xdr:spPr>
        <a:xfrm>
          <a:off x="6136821"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A1D94A45-981D-44BF-A088-BBA8D83A3B4D}"/>
            </a:ext>
          </a:extLst>
        </xdr:cNvPr>
        <xdr:cNvCxnSpPr/>
      </xdr:nvCxnSpPr>
      <xdr:spPr>
        <a:xfrm>
          <a:off x="6607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E0CB25C-624C-44DD-9495-09A494DDFDAB}"/>
            </a:ext>
          </a:extLst>
        </xdr:cNvPr>
        <xdr:cNvSpPr txBox="1"/>
      </xdr:nvSpPr>
      <xdr:spPr>
        <a:xfrm>
          <a:off x="6136821"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7349E2E7-AF9D-4FAE-92EB-124137FC7645}"/>
            </a:ext>
          </a:extLst>
        </xdr:cNvPr>
        <xdr:cNvCxnSpPr/>
      </xdr:nvCxnSpPr>
      <xdr:spPr>
        <a:xfrm>
          <a:off x="6607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3FBE46FD-97C0-4EF1-9FF3-CDCDD6645C0F}"/>
            </a:ext>
          </a:extLst>
        </xdr:cNvPr>
        <xdr:cNvSpPr txBox="1"/>
      </xdr:nvSpPr>
      <xdr:spPr>
        <a:xfrm>
          <a:off x="6136821"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51363106-2EE5-4194-AF59-ABD09FFAA7E9}"/>
            </a:ext>
          </a:extLst>
        </xdr:cNvPr>
        <xdr:cNvCxnSpPr/>
      </xdr:nvCxnSpPr>
      <xdr:spPr>
        <a:xfrm>
          <a:off x="6607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263A6E6C-F2DA-465F-8B99-56CDDBC54CCA}"/>
            </a:ext>
          </a:extLst>
        </xdr:cNvPr>
        <xdr:cNvSpPr txBox="1"/>
      </xdr:nvSpPr>
      <xdr:spPr>
        <a:xfrm>
          <a:off x="6136821"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1C1FB751-4C26-4129-B83A-BDDE25E2E71B}"/>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F4A8385D-FC0E-42E6-A745-940BBC152817}"/>
            </a:ext>
          </a:extLst>
        </xdr:cNvPr>
        <xdr:cNvSpPr txBox="1"/>
      </xdr:nvSpPr>
      <xdr:spPr>
        <a:xfrm>
          <a:off x="6136821"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90AE67F-D454-4FAC-AF37-4FE2C9825388}"/>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ACFDB096-2F6C-4B49-AA95-B6BB9AE28C8B}"/>
            </a:ext>
          </a:extLst>
        </xdr:cNvPr>
        <xdr:cNvCxnSpPr/>
      </xdr:nvCxnSpPr>
      <xdr:spPr>
        <a:xfrm flipV="1">
          <a:off x="10476865" y="9763252"/>
          <a:ext cx="0" cy="1281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6734B565-692D-494C-82B7-AE7C1C11CE58}"/>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57E3D45D-2005-4C34-8115-657B66611EA1}"/>
            </a:ext>
          </a:extLst>
        </xdr:cNvPr>
        <xdr:cNvCxnSpPr/>
      </xdr:nvCxnSpPr>
      <xdr:spPr>
        <a:xfrm>
          <a:off x="10391775"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0BAB90C6-4CB1-453E-92CA-A37D758B7E23}"/>
            </a:ext>
          </a:extLst>
        </xdr:cNvPr>
        <xdr:cNvSpPr txBox="1"/>
      </xdr:nvSpPr>
      <xdr:spPr>
        <a:xfrm>
          <a:off x="10515600" y="95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F57B6DEB-CBE6-4601-99A4-038456087F30}"/>
            </a:ext>
          </a:extLst>
        </xdr:cNvPr>
        <xdr:cNvCxnSpPr/>
      </xdr:nvCxnSpPr>
      <xdr:spPr>
        <a:xfrm>
          <a:off x="10391775" y="976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119270</xdr:rowOff>
    </xdr:from>
    <xdr:ext cx="469744" cy="259045"/>
    <xdr:sp macro="" textlink="">
      <xdr:nvSpPr>
        <xdr:cNvPr id="136" name="【体育館・プール】&#10;一人当たり面積平均値テキスト">
          <a:extLst>
            <a:ext uri="{FF2B5EF4-FFF2-40B4-BE49-F238E27FC236}">
              <a16:creationId xmlns:a16="http://schemas.microsoft.com/office/drawing/2014/main" id="{A1186285-5557-4788-9106-0D189ED7C66E}"/>
            </a:ext>
          </a:extLst>
        </xdr:cNvPr>
        <xdr:cNvSpPr txBox="1"/>
      </xdr:nvSpPr>
      <xdr:spPr>
        <a:xfrm>
          <a:off x="10515600" y="10752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009C8A36-4801-4137-98CC-2B7D9BD14810}"/>
            </a:ext>
          </a:extLst>
        </xdr:cNvPr>
        <xdr:cNvSpPr/>
      </xdr:nvSpPr>
      <xdr:spPr>
        <a:xfrm>
          <a:off x="10429875" y="1077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A1B76EA3-B151-43BA-AA1F-4A359E27E3BD}"/>
            </a:ext>
          </a:extLst>
        </xdr:cNvPr>
        <xdr:cNvSpPr/>
      </xdr:nvSpPr>
      <xdr:spPr>
        <a:xfrm>
          <a:off x="9591675" y="10778109"/>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9EC4A18F-92EF-4AD5-B8ED-A7A12B95CA59}"/>
            </a:ext>
          </a:extLst>
        </xdr:cNvPr>
        <xdr:cNvSpPr/>
      </xdr:nvSpPr>
      <xdr:spPr>
        <a:xfrm>
          <a:off x="8702675" y="107918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47879</xdr:rowOff>
    </xdr:from>
    <xdr:to>
      <xdr:col>41</xdr:col>
      <xdr:colOff>101600</xdr:colOff>
      <xdr:row>63</xdr:row>
      <xdr:rowOff>149479</xdr:rowOff>
    </xdr:to>
    <xdr:sp macro="" textlink="">
      <xdr:nvSpPr>
        <xdr:cNvPr id="140" name="フローチャート: 判断 139">
          <a:extLst>
            <a:ext uri="{FF2B5EF4-FFF2-40B4-BE49-F238E27FC236}">
              <a16:creationId xmlns:a16="http://schemas.microsoft.com/office/drawing/2014/main" id="{2A857F27-258E-459F-9571-3E67978F6849}"/>
            </a:ext>
          </a:extLst>
        </xdr:cNvPr>
        <xdr:cNvSpPr/>
      </xdr:nvSpPr>
      <xdr:spPr>
        <a:xfrm>
          <a:off x="7810500" y="10852404"/>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53213</xdr:rowOff>
    </xdr:from>
    <xdr:to>
      <xdr:col>36</xdr:col>
      <xdr:colOff>165100</xdr:colOff>
      <xdr:row>63</xdr:row>
      <xdr:rowOff>154813</xdr:rowOff>
    </xdr:to>
    <xdr:sp macro="" textlink="">
      <xdr:nvSpPr>
        <xdr:cNvPr id="141" name="フローチャート: 判断 140">
          <a:extLst>
            <a:ext uri="{FF2B5EF4-FFF2-40B4-BE49-F238E27FC236}">
              <a16:creationId xmlns:a16="http://schemas.microsoft.com/office/drawing/2014/main" id="{CE33A32A-256F-4708-BB64-AC8DE2592854}"/>
            </a:ext>
          </a:extLst>
        </xdr:cNvPr>
        <xdr:cNvSpPr/>
      </xdr:nvSpPr>
      <xdr:spPr>
        <a:xfrm>
          <a:off x="6924675" y="1085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6588990-6A5B-48F7-BF32-1F92B77E2B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459FF5E-EF30-4545-9AA5-C1D841344D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2B5614C-1E34-4F28-8072-26681F92D037}"/>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B95A318-5D66-48D8-855C-7A9D14DFDC35}"/>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7AD6A00-6569-4821-97F8-5ADA50F3AD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169799</xdr:rowOff>
    </xdr:from>
    <xdr:to>
      <xdr:col>55</xdr:col>
      <xdr:colOff>50800</xdr:colOff>
      <xdr:row>62</xdr:row>
      <xdr:rowOff>99949</xdr:rowOff>
    </xdr:to>
    <xdr:sp macro="" textlink="">
      <xdr:nvSpPr>
        <xdr:cNvPr id="147" name="楕円 146">
          <a:extLst>
            <a:ext uri="{FF2B5EF4-FFF2-40B4-BE49-F238E27FC236}">
              <a16:creationId xmlns:a16="http://schemas.microsoft.com/office/drawing/2014/main" id="{AD9808C1-8860-41A3-A833-65A8FFD636C8}"/>
            </a:ext>
          </a:extLst>
        </xdr:cNvPr>
        <xdr:cNvSpPr/>
      </xdr:nvSpPr>
      <xdr:spPr>
        <a:xfrm>
          <a:off x="10429875" y="106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21226</xdr:rowOff>
    </xdr:from>
    <xdr:ext cx="469744" cy="259045"/>
    <xdr:sp macro="" textlink="">
      <xdr:nvSpPr>
        <xdr:cNvPr id="148" name="【体育館・プール】&#10;一人当たり面積該当値テキスト">
          <a:extLst>
            <a:ext uri="{FF2B5EF4-FFF2-40B4-BE49-F238E27FC236}">
              <a16:creationId xmlns:a16="http://schemas.microsoft.com/office/drawing/2014/main" id="{A3FAB691-F42A-4EAC-A4EB-B55013A8C965}"/>
            </a:ext>
          </a:extLst>
        </xdr:cNvPr>
        <xdr:cNvSpPr txBox="1"/>
      </xdr:nvSpPr>
      <xdr:spPr>
        <a:xfrm>
          <a:off x="10515600" y="104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xdr:rowOff>
    </xdr:from>
    <xdr:to>
      <xdr:col>50</xdr:col>
      <xdr:colOff>165100</xdr:colOff>
      <xdr:row>62</xdr:row>
      <xdr:rowOff>106807</xdr:rowOff>
    </xdr:to>
    <xdr:sp macro="" textlink="">
      <xdr:nvSpPr>
        <xdr:cNvPr id="149" name="楕円 148">
          <a:extLst>
            <a:ext uri="{FF2B5EF4-FFF2-40B4-BE49-F238E27FC236}">
              <a16:creationId xmlns:a16="http://schemas.microsoft.com/office/drawing/2014/main" id="{E9871A0D-B1D4-45A4-AEBD-8E64F43B11D1}"/>
            </a:ext>
          </a:extLst>
        </xdr:cNvPr>
        <xdr:cNvSpPr/>
      </xdr:nvSpPr>
      <xdr:spPr>
        <a:xfrm>
          <a:off x="9591675" y="106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49149</xdr:rowOff>
    </xdr:from>
    <xdr:to>
      <xdr:col>55</xdr:col>
      <xdr:colOff>0</xdr:colOff>
      <xdr:row>62</xdr:row>
      <xdr:rowOff>56007</xdr:rowOff>
    </xdr:to>
    <xdr:cxnSp macro="">
      <xdr:nvCxnSpPr>
        <xdr:cNvPr id="150" name="直線コネクタ 149">
          <a:extLst>
            <a:ext uri="{FF2B5EF4-FFF2-40B4-BE49-F238E27FC236}">
              <a16:creationId xmlns:a16="http://schemas.microsoft.com/office/drawing/2014/main" id="{95B2265D-4A31-4041-847E-C1C57FDD9516}"/>
            </a:ext>
          </a:extLst>
        </xdr:cNvPr>
        <xdr:cNvCxnSpPr/>
      </xdr:nvCxnSpPr>
      <xdr:spPr>
        <a:xfrm flipV="1">
          <a:off x="9639300" y="10682224"/>
          <a:ext cx="8382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11303</xdr:rowOff>
    </xdr:from>
    <xdr:to>
      <xdr:col>46</xdr:col>
      <xdr:colOff>38100</xdr:colOff>
      <xdr:row>62</xdr:row>
      <xdr:rowOff>112903</xdr:rowOff>
    </xdr:to>
    <xdr:sp macro="" textlink="">
      <xdr:nvSpPr>
        <xdr:cNvPr id="151" name="楕円 150">
          <a:extLst>
            <a:ext uri="{FF2B5EF4-FFF2-40B4-BE49-F238E27FC236}">
              <a16:creationId xmlns:a16="http://schemas.microsoft.com/office/drawing/2014/main" id="{5871885A-8FA8-4B0B-A484-3ABC5CF5650F}"/>
            </a:ext>
          </a:extLst>
        </xdr:cNvPr>
        <xdr:cNvSpPr/>
      </xdr:nvSpPr>
      <xdr:spPr>
        <a:xfrm>
          <a:off x="8702675" y="1064437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56007</xdr:rowOff>
    </xdr:from>
    <xdr:to>
      <xdr:col>50</xdr:col>
      <xdr:colOff>114300</xdr:colOff>
      <xdr:row>62</xdr:row>
      <xdr:rowOff>62103</xdr:rowOff>
    </xdr:to>
    <xdr:cxnSp macro="">
      <xdr:nvCxnSpPr>
        <xdr:cNvPr id="152" name="直線コネクタ 151">
          <a:extLst>
            <a:ext uri="{FF2B5EF4-FFF2-40B4-BE49-F238E27FC236}">
              <a16:creationId xmlns:a16="http://schemas.microsoft.com/office/drawing/2014/main" id="{F4385ABA-41DB-4C59-816E-BF0246FE0B6C}"/>
            </a:ext>
          </a:extLst>
        </xdr:cNvPr>
        <xdr:cNvCxnSpPr/>
      </xdr:nvCxnSpPr>
      <xdr:spPr>
        <a:xfrm flipV="1">
          <a:off x="8753475" y="10685907"/>
          <a:ext cx="885825"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27305</xdr:rowOff>
    </xdr:from>
    <xdr:to>
      <xdr:col>41</xdr:col>
      <xdr:colOff>101600</xdr:colOff>
      <xdr:row>62</xdr:row>
      <xdr:rowOff>128905</xdr:rowOff>
    </xdr:to>
    <xdr:sp macro="" textlink="">
      <xdr:nvSpPr>
        <xdr:cNvPr id="153" name="楕円 152">
          <a:extLst>
            <a:ext uri="{FF2B5EF4-FFF2-40B4-BE49-F238E27FC236}">
              <a16:creationId xmlns:a16="http://schemas.microsoft.com/office/drawing/2014/main" id="{3D843A1E-5605-4D0E-AD81-8C73F87310FC}"/>
            </a:ext>
          </a:extLst>
        </xdr:cNvPr>
        <xdr:cNvSpPr/>
      </xdr:nvSpPr>
      <xdr:spPr>
        <a:xfrm>
          <a:off x="7810500" y="1066038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62103</xdr:rowOff>
    </xdr:from>
    <xdr:to>
      <xdr:col>45</xdr:col>
      <xdr:colOff>177800</xdr:colOff>
      <xdr:row>62</xdr:row>
      <xdr:rowOff>78105</xdr:rowOff>
    </xdr:to>
    <xdr:cxnSp macro="">
      <xdr:nvCxnSpPr>
        <xdr:cNvPr id="154" name="直線コネクタ 153">
          <a:extLst>
            <a:ext uri="{FF2B5EF4-FFF2-40B4-BE49-F238E27FC236}">
              <a16:creationId xmlns:a16="http://schemas.microsoft.com/office/drawing/2014/main" id="{A9D3CD82-3D80-4B1F-9249-EB8E9297BA08}"/>
            </a:ext>
          </a:extLst>
        </xdr:cNvPr>
        <xdr:cNvCxnSpPr/>
      </xdr:nvCxnSpPr>
      <xdr:spPr>
        <a:xfrm flipV="1">
          <a:off x="7864475" y="10695178"/>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29972</xdr:rowOff>
    </xdr:from>
    <xdr:to>
      <xdr:col>36</xdr:col>
      <xdr:colOff>165100</xdr:colOff>
      <xdr:row>63</xdr:row>
      <xdr:rowOff>131572</xdr:rowOff>
    </xdr:to>
    <xdr:sp macro="" textlink="">
      <xdr:nvSpPr>
        <xdr:cNvPr id="155" name="楕円 154">
          <a:extLst>
            <a:ext uri="{FF2B5EF4-FFF2-40B4-BE49-F238E27FC236}">
              <a16:creationId xmlns:a16="http://schemas.microsoft.com/office/drawing/2014/main" id="{73009C17-C77E-426F-8458-0400CFECC49E}"/>
            </a:ext>
          </a:extLst>
        </xdr:cNvPr>
        <xdr:cNvSpPr/>
      </xdr:nvSpPr>
      <xdr:spPr>
        <a:xfrm>
          <a:off x="6924675" y="1083449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78105</xdr:rowOff>
    </xdr:from>
    <xdr:to>
      <xdr:col>41</xdr:col>
      <xdr:colOff>50800</xdr:colOff>
      <xdr:row>63</xdr:row>
      <xdr:rowOff>80772</xdr:rowOff>
    </xdr:to>
    <xdr:cxnSp macro="">
      <xdr:nvCxnSpPr>
        <xdr:cNvPr id="156" name="直線コネクタ 155">
          <a:extLst>
            <a:ext uri="{FF2B5EF4-FFF2-40B4-BE49-F238E27FC236}">
              <a16:creationId xmlns:a16="http://schemas.microsoft.com/office/drawing/2014/main" id="{C5C849A7-8A24-482C-9397-9E2B37002DB5}"/>
            </a:ext>
          </a:extLst>
        </xdr:cNvPr>
        <xdr:cNvCxnSpPr/>
      </xdr:nvCxnSpPr>
      <xdr:spPr>
        <a:xfrm flipV="1">
          <a:off x="6972300" y="10708005"/>
          <a:ext cx="892175"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66311</xdr:rowOff>
    </xdr:from>
    <xdr:ext cx="469744" cy="259045"/>
    <xdr:sp macro="" textlink="">
      <xdr:nvSpPr>
        <xdr:cNvPr id="157" name="n_1aveValue【体育館・プール】&#10;一人当たり面積">
          <a:extLst>
            <a:ext uri="{FF2B5EF4-FFF2-40B4-BE49-F238E27FC236}">
              <a16:creationId xmlns:a16="http://schemas.microsoft.com/office/drawing/2014/main" id="{E438EBE5-D7B3-4618-B0E2-367E09A8D97C}"/>
            </a:ext>
          </a:extLst>
        </xdr:cNvPr>
        <xdr:cNvSpPr txBox="1"/>
      </xdr:nvSpPr>
      <xdr:spPr>
        <a:xfrm>
          <a:off x="9391727" y="108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158" name="n_2aveValue【体育館・プール】&#10;一人当たり面積">
          <a:extLst>
            <a:ext uri="{FF2B5EF4-FFF2-40B4-BE49-F238E27FC236}">
              <a16:creationId xmlns:a16="http://schemas.microsoft.com/office/drawing/2014/main" id="{ADD24543-86E0-42C5-A8AB-C0CC747CA93B}"/>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140606</xdr:rowOff>
    </xdr:from>
    <xdr:ext cx="469744" cy="259045"/>
    <xdr:sp macro="" textlink="">
      <xdr:nvSpPr>
        <xdr:cNvPr id="159" name="n_3aveValue【体育館・プール】&#10;一人当たり面積">
          <a:extLst>
            <a:ext uri="{FF2B5EF4-FFF2-40B4-BE49-F238E27FC236}">
              <a16:creationId xmlns:a16="http://schemas.microsoft.com/office/drawing/2014/main" id="{7839C8E4-3343-456F-87B4-4525B49674F9}"/>
            </a:ext>
          </a:extLst>
        </xdr:cNvPr>
        <xdr:cNvSpPr txBox="1"/>
      </xdr:nvSpPr>
      <xdr:spPr>
        <a:xfrm>
          <a:off x="7629602" y="1094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145940</xdr:rowOff>
    </xdr:from>
    <xdr:ext cx="469744" cy="259045"/>
    <xdr:sp macro="" textlink="">
      <xdr:nvSpPr>
        <xdr:cNvPr id="160" name="n_4aveValue【体育館・プール】&#10;一人当たり面積">
          <a:extLst>
            <a:ext uri="{FF2B5EF4-FFF2-40B4-BE49-F238E27FC236}">
              <a16:creationId xmlns:a16="http://schemas.microsoft.com/office/drawing/2014/main" id="{BD91A9E4-FE2E-4C48-8531-C91D72631BEC}"/>
            </a:ext>
          </a:extLst>
        </xdr:cNvPr>
        <xdr:cNvSpPr txBox="1"/>
      </xdr:nvSpPr>
      <xdr:spPr>
        <a:xfrm>
          <a:off x="6740602" y="1095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123334</xdr:rowOff>
    </xdr:from>
    <xdr:ext cx="469744" cy="259045"/>
    <xdr:sp macro="" textlink="">
      <xdr:nvSpPr>
        <xdr:cNvPr id="161" name="n_1mainValue【体育館・プール】&#10;一人当たり面積">
          <a:extLst>
            <a:ext uri="{FF2B5EF4-FFF2-40B4-BE49-F238E27FC236}">
              <a16:creationId xmlns:a16="http://schemas.microsoft.com/office/drawing/2014/main" id="{8D823C3F-436F-48D3-A737-5B7D835DBBB6}"/>
            </a:ext>
          </a:extLst>
        </xdr:cNvPr>
        <xdr:cNvSpPr txBox="1"/>
      </xdr:nvSpPr>
      <xdr:spPr>
        <a:xfrm>
          <a:off x="9391727" y="104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129430</xdr:rowOff>
    </xdr:from>
    <xdr:ext cx="469744" cy="259045"/>
    <xdr:sp macro="" textlink="">
      <xdr:nvSpPr>
        <xdr:cNvPr id="162" name="n_2mainValue【体育館・プール】&#10;一人当たり面積">
          <a:extLst>
            <a:ext uri="{FF2B5EF4-FFF2-40B4-BE49-F238E27FC236}">
              <a16:creationId xmlns:a16="http://schemas.microsoft.com/office/drawing/2014/main" id="{7E4F3462-F2F0-41DD-B4F5-7E593C046C33}"/>
            </a:ext>
          </a:extLst>
        </xdr:cNvPr>
        <xdr:cNvSpPr txBox="1"/>
      </xdr:nvSpPr>
      <xdr:spPr>
        <a:xfrm>
          <a:off x="8515427" y="1041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163" name="n_3mainValue【体育館・プール】&#10;一人当たり面積">
          <a:extLst>
            <a:ext uri="{FF2B5EF4-FFF2-40B4-BE49-F238E27FC236}">
              <a16:creationId xmlns:a16="http://schemas.microsoft.com/office/drawing/2014/main" id="{A9644A9B-9E8B-4548-9DEF-056DCAF8D957}"/>
            </a:ext>
          </a:extLst>
        </xdr:cNvPr>
        <xdr:cNvSpPr txBox="1"/>
      </xdr:nvSpPr>
      <xdr:spPr>
        <a:xfrm>
          <a:off x="7629602"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148099</xdr:rowOff>
    </xdr:from>
    <xdr:ext cx="469744" cy="259045"/>
    <xdr:sp macro="" textlink="">
      <xdr:nvSpPr>
        <xdr:cNvPr id="164" name="n_4mainValue【体育館・プール】&#10;一人当たり面積">
          <a:extLst>
            <a:ext uri="{FF2B5EF4-FFF2-40B4-BE49-F238E27FC236}">
              <a16:creationId xmlns:a16="http://schemas.microsoft.com/office/drawing/2014/main" id="{52B7BABC-6D6B-4E53-9105-BCA24010F6D2}"/>
            </a:ext>
          </a:extLst>
        </xdr:cNvPr>
        <xdr:cNvSpPr txBox="1"/>
      </xdr:nvSpPr>
      <xdr:spPr>
        <a:xfrm>
          <a:off x="6740602" y="1060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59AB770D-1E0E-4A5C-BC16-04FDCB7E1FC4}"/>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D6E09AFE-312E-41CE-AC77-465875CABC81}"/>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B5CEEA4E-E086-446A-A5C7-1C002A7D673D}"/>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60C3B99-05D4-4434-A72C-3ECB37AC17D5}"/>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A285F631-4F67-4665-8C31-9280E94A6DBF}"/>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B734696-4DD3-461D-BA70-10AAE2BCD2D8}"/>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2E64859-F45E-4AF1-964E-F433D9DA3265}"/>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BA70FE63-22F1-4795-AE5F-A0654D4AEA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59664977-88F9-4855-82C7-5A48826F9A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2EFB8073-3C46-4898-8602-30EFA38F7A9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DBD300E3-70DD-492F-A9D9-0DF166C3F366}"/>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62D675DD-CA5B-458D-9A6D-6F68552F0E6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E3F0526-2089-4AAF-85C6-D04E5DB9A76F}"/>
            </a:ext>
          </a:extLst>
        </xdr:cNvPr>
        <xdr:cNvSpPr txBox="1"/>
      </xdr:nvSpPr>
      <xdr:spPr>
        <a:xfrm>
          <a:off x="297996"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472928A7-5F00-441B-9C37-EADA1D48AEE9}"/>
            </a:ext>
          </a:extLst>
        </xdr:cNvPr>
        <xdr:cNvCxnSpPr/>
      </xdr:nvCxnSpPr>
      <xdr:spPr>
        <a:xfrm>
          <a:off x="762000"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FF7ABC51-1AAF-4CCF-A95D-C04EA074B11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694F3E4C-882B-4420-8A33-68FBA5D98ABB}"/>
            </a:ext>
          </a:extLst>
        </xdr:cNvPr>
        <xdr:cNvCxnSpPr/>
      </xdr:nvCxnSpPr>
      <xdr:spPr>
        <a:xfrm>
          <a:off x="762000"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86E7BC99-B3CF-4091-B0B9-586A2DFDF7C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644C26BC-9B96-44B0-A05A-72EC4E73BC17}"/>
            </a:ext>
          </a:extLst>
        </xdr:cNvPr>
        <xdr:cNvCxnSpPr/>
      </xdr:nvCxnSpPr>
      <xdr:spPr>
        <a:xfrm>
          <a:off x="762000"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9AC6D270-8B86-4AD8-9904-35BCA6A852A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ACFF20CC-B53B-4313-8980-4CDE11B47C67}"/>
            </a:ext>
          </a:extLst>
        </xdr:cNvPr>
        <xdr:cNvCxnSpPr/>
      </xdr:nvCxnSpPr>
      <xdr:spPr>
        <a:xfrm>
          <a:off x="762000"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D5FE1A4B-0350-4BAC-B53B-66A5AA0F59B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51B26F82-2B3A-4E5C-A8D6-95BB5D87221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8937ADC0-0279-4F56-B879-21E2AC0D0C54}"/>
            </a:ext>
          </a:extLst>
        </xdr:cNvPr>
        <xdr:cNvSpPr txBox="1"/>
      </xdr:nvSpPr>
      <xdr:spPr>
        <a:xfrm>
          <a:off x="423061"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B50F15F7-50A0-4FF9-B762-AEE124E0A31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DFDC9163-AE47-4826-BE1C-C0338A4B65A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1A01100D-2896-4E94-9741-1B0C7E30C093}"/>
            </a:ext>
          </a:extLst>
        </xdr:cNvPr>
        <xdr:cNvCxnSpPr/>
      </xdr:nvCxnSpPr>
      <xdr:spPr>
        <a:xfrm flipV="1">
          <a:off x="4638040" y="13499283"/>
          <a:ext cx="0" cy="1414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F8BFC51E-D239-4803-BE13-99A002623251}"/>
            </a:ext>
          </a:extLst>
        </xdr:cNvPr>
        <xdr:cNvSpPr txBox="1"/>
      </xdr:nvSpPr>
      <xdr:spPr>
        <a:xfrm>
          <a:off x="4676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CA4F6E03-0EE4-4122-A5CD-4C86F1178614}"/>
            </a:ext>
          </a:extLst>
        </xdr:cNvPr>
        <xdr:cNvCxnSpPr/>
      </xdr:nvCxnSpPr>
      <xdr:spPr>
        <a:xfrm>
          <a:off x="4549775" y="149134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BFAB1118-79C1-47D5-B33A-DAE5BFDEF409}"/>
            </a:ext>
          </a:extLst>
        </xdr:cNvPr>
        <xdr:cNvSpPr txBox="1"/>
      </xdr:nvSpPr>
      <xdr:spPr>
        <a:xfrm>
          <a:off x="4676775" y="132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05E4A60C-1A11-4E29-8B3B-87690B2B98A7}"/>
            </a:ext>
          </a:extLst>
        </xdr:cNvPr>
        <xdr:cNvCxnSpPr/>
      </xdr:nvCxnSpPr>
      <xdr:spPr>
        <a:xfrm>
          <a:off x="4549775" y="1349928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F6C02101-593A-46AD-9F50-28B5A620D6EE}"/>
            </a:ext>
          </a:extLst>
        </xdr:cNvPr>
        <xdr:cNvSpPr txBox="1"/>
      </xdr:nvSpPr>
      <xdr:spPr>
        <a:xfrm>
          <a:off x="4676775"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D4A3F948-F301-44D2-A27C-350A6FCB62CE}"/>
            </a:ext>
          </a:extLst>
        </xdr:cNvPr>
        <xdr:cNvSpPr/>
      </xdr:nvSpPr>
      <xdr:spPr>
        <a:xfrm>
          <a:off x="4587875" y="1432705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E41FB79E-66C9-4434-ABD4-41F7B2B72714}"/>
            </a:ext>
          </a:extLst>
        </xdr:cNvPr>
        <xdr:cNvSpPr/>
      </xdr:nvSpPr>
      <xdr:spPr>
        <a:xfrm>
          <a:off x="3749675" y="1430255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75AA369A-CD43-4415-8A53-4B80475DC74E}"/>
            </a:ext>
          </a:extLst>
        </xdr:cNvPr>
        <xdr:cNvSpPr/>
      </xdr:nvSpPr>
      <xdr:spPr>
        <a:xfrm>
          <a:off x="2857500" y="14266636"/>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142421</xdr:rowOff>
    </xdr:from>
    <xdr:to>
      <xdr:col>10</xdr:col>
      <xdr:colOff>165100</xdr:colOff>
      <xdr:row>83</xdr:row>
      <xdr:rowOff>72571</xdr:rowOff>
    </xdr:to>
    <xdr:sp macro="" textlink="">
      <xdr:nvSpPr>
        <xdr:cNvPr id="199" name="フローチャート: 判断 198">
          <a:extLst>
            <a:ext uri="{FF2B5EF4-FFF2-40B4-BE49-F238E27FC236}">
              <a16:creationId xmlns:a16="http://schemas.microsoft.com/office/drawing/2014/main" id="{88144438-7742-42E0-AD91-A87388C6D0D2}"/>
            </a:ext>
          </a:extLst>
        </xdr:cNvPr>
        <xdr:cNvSpPr/>
      </xdr:nvSpPr>
      <xdr:spPr>
        <a:xfrm>
          <a:off x="1971675" y="1420449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111398</xdr:rowOff>
    </xdr:from>
    <xdr:to>
      <xdr:col>6</xdr:col>
      <xdr:colOff>38100</xdr:colOff>
      <xdr:row>83</xdr:row>
      <xdr:rowOff>41548</xdr:rowOff>
    </xdr:to>
    <xdr:sp macro="" textlink="">
      <xdr:nvSpPr>
        <xdr:cNvPr id="200" name="フローチャート: 判断 199">
          <a:extLst>
            <a:ext uri="{FF2B5EF4-FFF2-40B4-BE49-F238E27FC236}">
              <a16:creationId xmlns:a16="http://schemas.microsoft.com/office/drawing/2014/main" id="{23AC3B44-DAEF-4D86-818B-AA7294E0420F}"/>
            </a:ext>
          </a:extLst>
        </xdr:cNvPr>
        <xdr:cNvSpPr/>
      </xdr:nvSpPr>
      <xdr:spPr>
        <a:xfrm>
          <a:off x="1082675" y="1417029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F09D0CA-FEFF-44C5-B1C4-46044BE0AFC4}"/>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BDF9C56-E647-4BBF-9B53-8F72B9A87D51}"/>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82D5294-C267-48C4-8A98-C7184BA98DCF}"/>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1C7D6930-C790-4E1E-8E7B-79ADE7C5226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572B9092-AD2D-41DB-A70B-632576963655}"/>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06" name="楕円 205">
          <a:extLst>
            <a:ext uri="{FF2B5EF4-FFF2-40B4-BE49-F238E27FC236}">
              <a16:creationId xmlns:a16="http://schemas.microsoft.com/office/drawing/2014/main" id="{6D469401-5AC0-4558-9098-E146F31EB5D7}"/>
            </a:ext>
          </a:extLst>
        </xdr:cNvPr>
        <xdr:cNvSpPr/>
      </xdr:nvSpPr>
      <xdr:spPr>
        <a:xfrm>
          <a:off x="4587875" y="142093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170197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7CA9EC79-CB79-46DA-8706-4F4D20E0FFBA}"/>
            </a:ext>
          </a:extLst>
        </xdr:cNvPr>
        <xdr:cNvSpPr txBox="1"/>
      </xdr:nvSpPr>
      <xdr:spPr>
        <a:xfrm>
          <a:off x="4676775"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109764</xdr:rowOff>
    </xdr:from>
    <xdr:to>
      <xdr:col>20</xdr:col>
      <xdr:colOff>38100</xdr:colOff>
      <xdr:row>83</xdr:row>
      <xdr:rowOff>39914</xdr:rowOff>
    </xdr:to>
    <xdr:sp macro="" textlink="">
      <xdr:nvSpPr>
        <xdr:cNvPr id="208" name="楕円 207">
          <a:extLst>
            <a:ext uri="{FF2B5EF4-FFF2-40B4-BE49-F238E27FC236}">
              <a16:creationId xmlns:a16="http://schemas.microsoft.com/office/drawing/2014/main" id="{E6529431-F7EB-49D9-9462-7D3871616AE9}"/>
            </a:ext>
          </a:extLst>
        </xdr:cNvPr>
        <xdr:cNvSpPr/>
      </xdr:nvSpPr>
      <xdr:spPr>
        <a:xfrm>
          <a:off x="3749675" y="1416866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160564</xdr:rowOff>
    </xdr:from>
    <xdr:to>
      <xdr:col>24</xdr:col>
      <xdr:colOff>63500</xdr:colOff>
      <xdr:row>83</xdr:row>
      <xdr:rowOff>26670</xdr:rowOff>
    </xdr:to>
    <xdr:cxnSp macro="">
      <xdr:nvCxnSpPr>
        <xdr:cNvPr id="209" name="直線コネクタ 208">
          <a:extLst>
            <a:ext uri="{FF2B5EF4-FFF2-40B4-BE49-F238E27FC236}">
              <a16:creationId xmlns:a16="http://schemas.microsoft.com/office/drawing/2014/main" id="{6E3A0215-0B97-41A0-8A85-D081D39B9F0B}"/>
            </a:ext>
          </a:extLst>
        </xdr:cNvPr>
        <xdr:cNvCxnSpPr/>
      </xdr:nvCxnSpPr>
      <xdr:spPr>
        <a:xfrm>
          <a:off x="3800475" y="1422263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72208</xdr:rowOff>
    </xdr:from>
    <xdr:to>
      <xdr:col>15</xdr:col>
      <xdr:colOff>101600</xdr:colOff>
      <xdr:row>83</xdr:row>
      <xdr:rowOff>2358</xdr:rowOff>
    </xdr:to>
    <xdr:sp macro="" textlink="">
      <xdr:nvSpPr>
        <xdr:cNvPr id="210" name="楕円 209">
          <a:extLst>
            <a:ext uri="{FF2B5EF4-FFF2-40B4-BE49-F238E27FC236}">
              <a16:creationId xmlns:a16="http://schemas.microsoft.com/office/drawing/2014/main" id="{059B59EF-3A59-43A4-9650-B77792C72AB0}"/>
            </a:ext>
          </a:extLst>
        </xdr:cNvPr>
        <xdr:cNvSpPr/>
      </xdr:nvSpPr>
      <xdr:spPr>
        <a:xfrm>
          <a:off x="2857500" y="14131108"/>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123008</xdr:rowOff>
    </xdr:from>
    <xdr:to>
      <xdr:col>19</xdr:col>
      <xdr:colOff>177800</xdr:colOff>
      <xdr:row>82</xdr:row>
      <xdr:rowOff>160564</xdr:rowOff>
    </xdr:to>
    <xdr:cxnSp macro="">
      <xdr:nvCxnSpPr>
        <xdr:cNvPr id="211" name="直線コネクタ 210">
          <a:extLst>
            <a:ext uri="{FF2B5EF4-FFF2-40B4-BE49-F238E27FC236}">
              <a16:creationId xmlns:a16="http://schemas.microsoft.com/office/drawing/2014/main" id="{BAF4246C-E7DB-4EAE-8FB8-EBA3304E96D1}"/>
            </a:ext>
          </a:extLst>
        </xdr:cNvPr>
        <xdr:cNvCxnSpPr/>
      </xdr:nvCxnSpPr>
      <xdr:spPr>
        <a:xfrm>
          <a:off x="2911475" y="1418508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72208</xdr:rowOff>
    </xdr:from>
    <xdr:to>
      <xdr:col>10</xdr:col>
      <xdr:colOff>165100</xdr:colOff>
      <xdr:row>82</xdr:row>
      <xdr:rowOff>2358</xdr:rowOff>
    </xdr:to>
    <xdr:sp macro="" textlink="">
      <xdr:nvSpPr>
        <xdr:cNvPr id="212" name="楕円 211">
          <a:extLst>
            <a:ext uri="{FF2B5EF4-FFF2-40B4-BE49-F238E27FC236}">
              <a16:creationId xmlns:a16="http://schemas.microsoft.com/office/drawing/2014/main" id="{397B1C8D-1BE1-428E-8E25-A2ECF9666B37}"/>
            </a:ext>
          </a:extLst>
        </xdr:cNvPr>
        <xdr:cNvSpPr/>
      </xdr:nvSpPr>
      <xdr:spPr>
        <a:xfrm>
          <a:off x="1971675"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123008</xdr:rowOff>
    </xdr:from>
    <xdr:to>
      <xdr:col>15</xdr:col>
      <xdr:colOff>50800</xdr:colOff>
      <xdr:row>82</xdr:row>
      <xdr:rowOff>123008</xdr:rowOff>
    </xdr:to>
    <xdr:cxnSp macro="">
      <xdr:nvCxnSpPr>
        <xdr:cNvPr id="213" name="直線コネクタ 212">
          <a:extLst>
            <a:ext uri="{FF2B5EF4-FFF2-40B4-BE49-F238E27FC236}">
              <a16:creationId xmlns:a16="http://schemas.microsoft.com/office/drawing/2014/main" id="{024482A2-E282-427B-B977-F8A967DEC3C8}"/>
            </a:ext>
          </a:extLst>
        </xdr:cNvPr>
        <xdr:cNvCxnSpPr/>
      </xdr:nvCxnSpPr>
      <xdr:spPr>
        <a:xfrm>
          <a:off x="2019300" y="14013633"/>
          <a:ext cx="892175"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31387</xdr:rowOff>
    </xdr:from>
    <xdr:to>
      <xdr:col>6</xdr:col>
      <xdr:colOff>38100</xdr:colOff>
      <xdr:row>81</xdr:row>
      <xdr:rowOff>132987</xdr:rowOff>
    </xdr:to>
    <xdr:sp macro="" textlink="">
      <xdr:nvSpPr>
        <xdr:cNvPr id="214" name="楕円 213">
          <a:extLst>
            <a:ext uri="{FF2B5EF4-FFF2-40B4-BE49-F238E27FC236}">
              <a16:creationId xmlns:a16="http://schemas.microsoft.com/office/drawing/2014/main" id="{E21426F2-408B-431B-A7D5-10A86DDAAC73}"/>
            </a:ext>
          </a:extLst>
        </xdr:cNvPr>
        <xdr:cNvSpPr/>
      </xdr:nvSpPr>
      <xdr:spPr>
        <a:xfrm>
          <a:off x="1082675" y="1392201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82187</xdr:rowOff>
    </xdr:from>
    <xdr:to>
      <xdr:col>10</xdr:col>
      <xdr:colOff>114300</xdr:colOff>
      <xdr:row>81</xdr:row>
      <xdr:rowOff>123008</xdr:rowOff>
    </xdr:to>
    <xdr:cxnSp macro="">
      <xdr:nvCxnSpPr>
        <xdr:cNvPr id="215" name="直線コネクタ 214">
          <a:extLst>
            <a:ext uri="{FF2B5EF4-FFF2-40B4-BE49-F238E27FC236}">
              <a16:creationId xmlns:a16="http://schemas.microsoft.com/office/drawing/2014/main" id="{86A1CB37-DB0D-48E0-9EE3-DD7D2E819B4A}"/>
            </a:ext>
          </a:extLst>
        </xdr:cNvPr>
        <xdr:cNvCxnSpPr/>
      </xdr:nvCxnSpPr>
      <xdr:spPr>
        <a:xfrm>
          <a:off x="1133475" y="13972812"/>
          <a:ext cx="8858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216" name="n_1aveValue【福祉施設】&#10;有形固定資産減価償却率">
          <a:extLst>
            <a:ext uri="{FF2B5EF4-FFF2-40B4-BE49-F238E27FC236}">
              <a16:creationId xmlns:a16="http://schemas.microsoft.com/office/drawing/2014/main" id="{D7F160FB-4C08-4357-83D2-6B38038746D6}"/>
            </a:ext>
          </a:extLst>
        </xdr:cNvPr>
        <xdr:cNvSpPr txBox="1"/>
      </xdr:nvSpPr>
      <xdr:spPr>
        <a:xfrm>
          <a:off x="3582044" y="1439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17" name="n_2aveValue【福祉施設】&#10;有形固定資産減価償却率">
          <a:extLst>
            <a:ext uri="{FF2B5EF4-FFF2-40B4-BE49-F238E27FC236}">
              <a16:creationId xmlns:a16="http://schemas.microsoft.com/office/drawing/2014/main" id="{DBA6E1EF-B9AC-475F-B423-CE07210C33C2}"/>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63698</xdr:rowOff>
    </xdr:from>
    <xdr:ext cx="405111" cy="259045"/>
    <xdr:sp macro="" textlink="">
      <xdr:nvSpPr>
        <xdr:cNvPr id="218" name="n_3aveValue【福祉施設】&#10;有形固定資産減価償却率">
          <a:extLst>
            <a:ext uri="{FF2B5EF4-FFF2-40B4-BE49-F238E27FC236}">
              <a16:creationId xmlns:a16="http://schemas.microsoft.com/office/drawing/2014/main" id="{9F265156-E6C6-44F0-A835-BBC392B7A401}"/>
            </a:ext>
          </a:extLst>
        </xdr:cNvPr>
        <xdr:cNvSpPr txBox="1"/>
      </xdr:nvSpPr>
      <xdr:spPr>
        <a:xfrm>
          <a:off x="1819919" y="14297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32675</xdr:rowOff>
    </xdr:from>
    <xdr:ext cx="405111" cy="259045"/>
    <xdr:sp macro="" textlink="">
      <xdr:nvSpPr>
        <xdr:cNvPr id="219" name="n_4aveValue【福祉施設】&#10;有形固定資産減価償却率">
          <a:extLst>
            <a:ext uri="{FF2B5EF4-FFF2-40B4-BE49-F238E27FC236}">
              <a16:creationId xmlns:a16="http://schemas.microsoft.com/office/drawing/2014/main" id="{55D3BBA6-2FDA-4E76-A229-1362EEBE4018}"/>
            </a:ext>
          </a:extLst>
        </xdr:cNvPr>
        <xdr:cNvSpPr txBox="1"/>
      </xdr:nvSpPr>
      <xdr:spPr>
        <a:xfrm>
          <a:off x="930919" y="1426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56441</xdr:rowOff>
    </xdr:from>
    <xdr:ext cx="405111" cy="259045"/>
    <xdr:sp macro="" textlink="">
      <xdr:nvSpPr>
        <xdr:cNvPr id="220" name="n_1mainValue【福祉施設】&#10;有形固定資産減価償却率">
          <a:extLst>
            <a:ext uri="{FF2B5EF4-FFF2-40B4-BE49-F238E27FC236}">
              <a16:creationId xmlns:a16="http://schemas.microsoft.com/office/drawing/2014/main" id="{254A99AB-76B4-4935-9A71-1826BE04BEE2}"/>
            </a:ext>
          </a:extLst>
        </xdr:cNvPr>
        <xdr:cNvSpPr txBox="1"/>
      </xdr:nvSpPr>
      <xdr:spPr>
        <a:xfrm>
          <a:off x="3582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221" name="n_2mainValue【福祉施設】&#10;有形固定資産減価償却率">
          <a:extLst>
            <a:ext uri="{FF2B5EF4-FFF2-40B4-BE49-F238E27FC236}">
              <a16:creationId xmlns:a16="http://schemas.microsoft.com/office/drawing/2014/main" id="{6FE4B60B-5A7A-47DD-A239-030598095C36}"/>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18885</xdr:rowOff>
    </xdr:from>
    <xdr:ext cx="405111" cy="259045"/>
    <xdr:sp macro="" textlink="">
      <xdr:nvSpPr>
        <xdr:cNvPr id="222" name="n_3mainValue【福祉施設】&#10;有形固定資産減価償却率">
          <a:extLst>
            <a:ext uri="{FF2B5EF4-FFF2-40B4-BE49-F238E27FC236}">
              <a16:creationId xmlns:a16="http://schemas.microsoft.com/office/drawing/2014/main" id="{6D957517-E539-4B67-8879-0640D8DE4094}"/>
            </a:ext>
          </a:extLst>
        </xdr:cNvPr>
        <xdr:cNvSpPr txBox="1"/>
      </xdr:nvSpPr>
      <xdr:spPr>
        <a:xfrm>
          <a:off x="1819919"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149514</xdr:rowOff>
    </xdr:from>
    <xdr:ext cx="405111" cy="259045"/>
    <xdr:sp macro="" textlink="">
      <xdr:nvSpPr>
        <xdr:cNvPr id="223" name="n_4mainValue【福祉施設】&#10;有形固定資産減価償却率">
          <a:extLst>
            <a:ext uri="{FF2B5EF4-FFF2-40B4-BE49-F238E27FC236}">
              <a16:creationId xmlns:a16="http://schemas.microsoft.com/office/drawing/2014/main" id="{48E2D7D2-E9F3-452B-976F-359D8950EBCA}"/>
            </a:ext>
          </a:extLst>
        </xdr:cNvPr>
        <xdr:cNvSpPr txBox="1"/>
      </xdr:nvSpPr>
      <xdr:spPr>
        <a:xfrm>
          <a:off x="930919"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C2032F72-011B-4B34-B55D-7743ADC4A36E}"/>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F7FEAFA7-E8B3-4311-84A3-6D7016E53879}"/>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CE023F37-24F0-4DA2-9FDC-782371CC4A9D}"/>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EBD185A9-1AEC-4372-B91D-3E947A5CBFB3}"/>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8B7A7416-7964-4011-9911-6359774C682C}"/>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7322FE25-5D64-40F5-B10D-E8EF1E964230}"/>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34CA523B-D2C2-43D1-9D7A-EE5FF8B347E6}"/>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33CDBEC4-1DEA-41E8-8704-FEE6DA725C50}"/>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DCE35F16-AE34-43AA-BD97-9E53A16105D9}"/>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4682F082-EA1F-42A2-BFA2-667877BFADAB}"/>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70DDDCE2-3270-4DDD-9559-14D4254A2368}"/>
            </a:ext>
          </a:extLst>
        </xdr:cNvPr>
        <xdr:cNvCxnSpPr/>
      </xdr:nvCxnSpPr>
      <xdr:spPr>
        <a:xfrm>
          <a:off x="6607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18123F32-F872-4D6C-BAA3-5E5E264C15AC}"/>
            </a:ext>
          </a:extLst>
        </xdr:cNvPr>
        <xdr:cNvSpPr txBox="1"/>
      </xdr:nvSpPr>
      <xdr:spPr>
        <a:xfrm>
          <a:off x="6136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1938C49D-5B11-4418-AE56-7D81C3432685}"/>
            </a:ext>
          </a:extLst>
        </xdr:cNvPr>
        <xdr:cNvCxnSpPr/>
      </xdr:nvCxnSpPr>
      <xdr:spPr>
        <a:xfrm>
          <a:off x="6607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71546894-0AF2-4474-A996-154BF75D163D}"/>
            </a:ext>
          </a:extLst>
        </xdr:cNvPr>
        <xdr:cNvSpPr txBox="1"/>
      </xdr:nvSpPr>
      <xdr:spPr>
        <a:xfrm>
          <a:off x="6136821" y="1433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3199BE93-6677-4A81-80A3-D7E9C6BDCA74}"/>
            </a:ext>
          </a:extLst>
        </xdr:cNvPr>
        <xdr:cNvCxnSpPr/>
      </xdr:nvCxnSpPr>
      <xdr:spPr>
        <a:xfrm>
          <a:off x="6607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964BF75F-6A0D-4F80-829A-4BFF0426E875}"/>
            </a:ext>
          </a:extLst>
        </xdr:cNvPr>
        <xdr:cNvSpPr txBox="1"/>
      </xdr:nvSpPr>
      <xdr:spPr>
        <a:xfrm>
          <a:off x="6136821" y="1395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0586CC3F-72E4-4C8C-82CA-DD95A96D3864}"/>
            </a:ext>
          </a:extLst>
        </xdr:cNvPr>
        <xdr:cNvCxnSpPr/>
      </xdr:nvCxnSpPr>
      <xdr:spPr>
        <a:xfrm>
          <a:off x="6607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9473BE17-AC84-4BF6-AEE7-2E0AA74E1643}"/>
            </a:ext>
          </a:extLst>
        </xdr:cNvPr>
        <xdr:cNvSpPr txBox="1"/>
      </xdr:nvSpPr>
      <xdr:spPr>
        <a:xfrm>
          <a:off x="6136821" y="1357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54D7CE25-D4BB-4E69-95B9-54394DF666D7}"/>
            </a:ext>
          </a:extLst>
        </xdr:cNvPr>
        <xdr:cNvCxnSpPr/>
      </xdr:nvCxnSpPr>
      <xdr:spPr>
        <a:xfrm>
          <a:off x="6607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F0FEB380-D78D-4CB0-9170-AD266E7178D7}"/>
            </a:ext>
          </a:extLst>
        </xdr:cNvPr>
        <xdr:cNvSpPr txBox="1"/>
      </xdr:nvSpPr>
      <xdr:spPr>
        <a:xfrm>
          <a:off x="6136821" y="1319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2EDEA9C3-28DA-433F-B5A5-19816DB3E59A}"/>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9723D5BD-A2A8-4EE3-BD8B-FAA3EECEBD89}"/>
            </a:ext>
          </a:extLst>
        </xdr:cNvPr>
        <xdr:cNvSpPr txBox="1"/>
      </xdr:nvSpPr>
      <xdr:spPr>
        <a:xfrm>
          <a:off x="6136821"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CAC4E93F-5864-4ECF-A696-B3E6685CF749}"/>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60542EA0-8E4D-4D86-BA55-E095873D696D}"/>
            </a:ext>
          </a:extLst>
        </xdr:cNvPr>
        <xdr:cNvCxnSpPr/>
      </xdr:nvCxnSpPr>
      <xdr:spPr>
        <a:xfrm flipV="1">
          <a:off x="10476865" y="1356360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AA3C1E75-798A-455A-8AC1-1F292AE24667}"/>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54EB8B42-B551-4438-9C87-A5AECF25C13B}"/>
            </a:ext>
          </a:extLst>
        </xdr:cNvPr>
        <xdr:cNvCxnSpPr/>
      </xdr:nvCxnSpPr>
      <xdr:spPr>
        <a:xfrm>
          <a:off x="10391775" y="148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EE7F3F8E-D609-4069-BA05-74A6DE8E8069}"/>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C43C35AE-43CE-4BD9-839E-41BF81D08B7C}"/>
            </a:ext>
          </a:extLst>
        </xdr:cNvPr>
        <xdr:cNvCxnSpPr/>
      </xdr:nvCxnSpPr>
      <xdr:spPr>
        <a:xfrm>
          <a:off x="10391775"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8FD1007A-5B2D-4738-BCE6-447DD472EDAB}"/>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83FDA965-AB81-4AB2-A50F-6C7AB52AC661}"/>
            </a:ext>
          </a:extLst>
        </xdr:cNvPr>
        <xdr:cNvSpPr/>
      </xdr:nvSpPr>
      <xdr:spPr>
        <a:xfrm>
          <a:off x="10429875" y="14550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9DA80874-9239-46C5-87B4-EF592A3E13C0}"/>
            </a:ext>
          </a:extLst>
        </xdr:cNvPr>
        <xdr:cNvSpPr/>
      </xdr:nvSpPr>
      <xdr:spPr>
        <a:xfrm>
          <a:off x="9591675" y="1454696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id="{91ABC87D-98D1-443B-BBB7-A5D4BE261708}"/>
            </a:ext>
          </a:extLst>
        </xdr:cNvPr>
        <xdr:cNvSpPr/>
      </xdr:nvSpPr>
      <xdr:spPr>
        <a:xfrm>
          <a:off x="8702675" y="14587347"/>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88646</xdr:rowOff>
    </xdr:from>
    <xdr:to>
      <xdr:col>41</xdr:col>
      <xdr:colOff>101600</xdr:colOff>
      <xdr:row>86</xdr:row>
      <xdr:rowOff>18796</xdr:rowOff>
    </xdr:to>
    <xdr:sp macro="" textlink="">
      <xdr:nvSpPr>
        <xdr:cNvPr id="256" name="フローチャート: 判断 255">
          <a:extLst>
            <a:ext uri="{FF2B5EF4-FFF2-40B4-BE49-F238E27FC236}">
              <a16:creationId xmlns:a16="http://schemas.microsoft.com/office/drawing/2014/main" id="{FAD32DE5-A93F-4B1D-A860-6138BC92CD8B}"/>
            </a:ext>
          </a:extLst>
        </xdr:cNvPr>
        <xdr:cNvSpPr/>
      </xdr:nvSpPr>
      <xdr:spPr>
        <a:xfrm>
          <a:off x="7810500" y="14665071"/>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257" name="フローチャート: 判断 256">
          <a:extLst>
            <a:ext uri="{FF2B5EF4-FFF2-40B4-BE49-F238E27FC236}">
              <a16:creationId xmlns:a16="http://schemas.microsoft.com/office/drawing/2014/main" id="{C0952728-7259-4F50-9764-C5A38559FB8E}"/>
            </a:ext>
          </a:extLst>
        </xdr:cNvPr>
        <xdr:cNvSpPr/>
      </xdr:nvSpPr>
      <xdr:spPr>
        <a:xfrm>
          <a:off x="6924675" y="14670278"/>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CDD2985-2606-42A4-BC11-9A680F0317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BC7FF35-FF78-4430-B158-1C62B391BF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73C2FF7C-B821-4080-869F-61628EB7A95C}"/>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C48CCEC-CD8F-45E6-A3B4-DF93F66C2D58}"/>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97EEB2A9-C2B9-42C6-BA11-8C380EE008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63" name="楕円 262">
          <a:extLst>
            <a:ext uri="{FF2B5EF4-FFF2-40B4-BE49-F238E27FC236}">
              <a16:creationId xmlns:a16="http://schemas.microsoft.com/office/drawing/2014/main" id="{E0C61AA7-5CF7-409F-B5E9-CD1F481FC222}"/>
            </a:ext>
          </a:extLst>
        </xdr:cNvPr>
        <xdr:cNvSpPr/>
      </xdr:nvSpPr>
      <xdr:spPr>
        <a:xfrm>
          <a:off x="10429875" y="14550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123462</xdr:rowOff>
    </xdr:from>
    <xdr:ext cx="469744" cy="259045"/>
    <xdr:sp macro="" textlink="">
      <xdr:nvSpPr>
        <xdr:cNvPr id="264" name="【福祉施設】&#10;一人当たり面積該当値テキスト">
          <a:extLst>
            <a:ext uri="{FF2B5EF4-FFF2-40B4-BE49-F238E27FC236}">
              <a16:creationId xmlns:a16="http://schemas.microsoft.com/office/drawing/2014/main" id="{DB639717-3D0D-4CB4-8472-AA0FC0D513BF}"/>
            </a:ext>
          </a:extLst>
        </xdr:cNvPr>
        <xdr:cNvSpPr txBox="1"/>
      </xdr:nvSpPr>
      <xdr:spPr>
        <a:xfrm>
          <a:off x="10515600" y="1452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149606</xdr:rowOff>
    </xdr:from>
    <xdr:to>
      <xdr:col>50</xdr:col>
      <xdr:colOff>165100</xdr:colOff>
      <xdr:row>85</xdr:row>
      <xdr:rowOff>79756</xdr:rowOff>
    </xdr:to>
    <xdr:sp macro="" textlink="">
      <xdr:nvSpPr>
        <xdr:cNvPr id="265" name="楕円 264">
          <a:extLst>
            <a:ext uri="{FF2B5EF4-FFF2-40B4-BE49-F238E27FC236}">
              <a16:creationId xmlns:a16="http://schemas.microsoft.com/office/drawing/2014/main" id="{E7954C0A-31C7-4AFB-BFC4-5785E921A637}"/>
            </a:ext>
          </a:extLst>
        </xdr:cNvPr>
        <xdr:cNvSpPr/>
      </xdr:nvSpPr>
      <xdr:spPr>
        <a:xfrm>
          <a:off x="9591675"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24385</xdr:rowOff>
    </xdr:from>
    <xdr:to>
      <xdr:col>55</xdr:col>
      <xdr:colOff>0</xdr:colOff>
      <xdr:row>85</xdr:row>
      <xdr:rowOff>28956</xdr:rowOff>
    </xdr:to>
    <xdr:cxnSp macro="">
      <xdr:nvCxnSpPr>
        <xdr:cNvPr id="266" name="直線コネクタ 265">
          <a:extLst>
            <a:ext uri="{FF2B5EF4-FFF2-40B4-BE49-F238E27FC236}">
              <a16:creationId xmlns:a16="http://schemas.microsoft.com/office/drawing/2014/main" id="{42BED3F4-FF24-42C2-9785-58CC793B8271}"/>
            </a:ext>
          </a:extLst>
        </xdr:cNvPr>
        <xdr:cNvCxnSpPr/>
      </xdr:nvCxnSpPr>
      <xdr:spPr>
        <a:xfrm flipV="1">
          <a:off x="9639300" y="14600810"/>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154178</xdr:rowOff>
    </xdr:from>
    <xdr:to>
      <xdr:col>46</xdr:col>
      <xdr:colOff>38100</xdr:colOff>
      <xdr:row>85</xdr:row>
      <xdr:rowOff>84328</xdr:rowOff>
    </xdr:to>
    <xdr:sp macro="" textlink="">
      <xdr:nvSpPr>
        <xdr:cNvPr id="267" name="楕円 266">
          <a:extLst>
            <a:ext uri="{FF2B5EF4-FFF2-40B4-BE49-F238E27FC236}">
              <a16:creationId xmlns:a16="http://schemas.microsoft.com/office/drawing/2014/main" id="{DF1B7B32-1258-423F-8625-5009ABC10479}"/>
            </a:ext>
          </a:extLst>
        </xdr:cNvPr>
        <xdr:cNvSpPr/>
      </xdr:nvSpPr>
      <xdr:spPr>
        <a:xfrm>
          <a:off x="8702675" y="14555978"/>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28956</xdr:rowOff>
    </xdr:from>
    <xdr:to>
      <xdr:col>50</xdr:col>
      <xdr:colOff>114300</xdr:colOff>
      <xdr:row>85</xdr:row>
      <xdr:rowOff>33528</xdr:rowOff>
    </xdr:to>
    <xdr:cxnSp macro="">
      <xdr:nvCxnSpPr>
        <xdr:cNvPr id="268" name="直線コネクタ 267">
          <a:extLst>
            <a:ext uri="{FF2B5EF4-FFF2-40B4-BE49-F238E27FC236}">
              <a16:creationId xmlns:a16="http://schemas.microsoft.com/office/drawing/2014/main" id="{A210B488-8FF6-445F-BA04-F20ADD35895D}"/>
            </a:ext>
          </a:extLst>
        </xdr:cNvPr>
        <xdr:cNvCxnSpPr/>
      </xdr:nvCxnSpPr>
      <xdr:spPr>
        <a:xfrm flipV="1">
          <a:off x="8753475" y="14605381"/>
          <a:ext cx="885825"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70358</xdr:rowOff>
    </xdr:from>
    <xdr:to>
      <xdr:col>41</xdr:col>
      <xdr:colOff>101600</xdr:colOff>
      <xdr:row>86</xdr:row>
      <xdr:rowOff>508</xdr:rowOff>
    </xdr:to>
    <xdr:sp macro="" textlink="">
      <xdr:nvSpPr>
        <xdr:cNvPr id="269" name="楕円 268">
          <a:extLst>
            <a:ext uri="{FF2B5EF4-FFF2-40B4-BE49-F238E27FC236}">
              <a16:creationId xmlns:a16="http://schemas.microsoft.com/office/drawing/2014/main" id="{5BA9A8A6-A844-47F3-A861-89E15801650B}"/>
            </a:ext>
          </a:extLst>
        </xdr:cNvPr>
        <xdr:cNvSpPr/>
      </xdr:nvSpPr>
      <xdr:spPr>
        <a:xfrm>
          <a:off x="7810500" y="14646783"/>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33528</xdr:rowOff>
    </xdr:from>
    <xdr:to>
      <xdr:col>45</xdr:col>
      <xdr:colOff>177800</xdr:colOff>
      <xdr:row>85</xdr:row>
      <xdr:rowOff>121158</xdr:rowOff>
    </xdr:to>
    <xdr:cxnSp macro="">
      <xdr:nvCxnSpPr>
        <xdr:cNvPr id="270" name="直線コネクタ 269">
          <a:extLst>
            <a:ext uri="{FF2B5EF4-FFF2-40B4-BE49-F238E27FC236}">
              <a16:creationId xmlns:a16="http://schemas.microsoft.com/office/drawing/2014/main" id="{69C6A002-C069-40B5-AFFC-5FC97991E5CD}"/>
            </a:ext>
          </a:extLst>
        </xdr:cNvPr>
        <xdr:cNvCxnSpPr/>
      </xdr:nvCxnSpPr>
      <xdr:spPr>
        <a:xfrm flipV="1">
          <a:off x="7864475" y="14606778"/>
          <a:ext cx="889000" cy="9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73406</xdr:rowOff>
    </xdr:from>
    <xdr:to>
      <xdr:col>36</xdr:col>
      <xdr:colOff>165100</xdr:colOff>
      <xdr:row>86</xdr:row>
      <xdr:rowOff>3556</xdr:rowOff>
    </xdr:to>
    <xdr:sp macro="" textlink="">
      <xdr:nvSpPr>
        <xdr:cNvPr id="271" name="楕円 270">
          <a:extLst>
            <a:ext uri="{FF2B5EF4-FFF2-40B4-BE49-F238E27FC236}">
              <a16:creationId xmlns:a16="http://schemas.microsoft.com/office/drawing/2014/main" id="{4A739537-44DA-4B83-9D8A-460C375A1370}"/>
            </a:ext>
          </a:extLst>
        </xdr:cNvPr>
        <xdr:cNvSpPr/>
      </xdr:nvSpPr>
      <xdr:spPr>
        <a:xfrm>
          <a:off x="6924675" y="146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121158</xdr:rowOff>
    </xdr:from>
    <xdr:to>
      <xdr:col>41</xdr:col>
      <xdr:colOff>50800</xdr:colOff>
      <xdr:row>85</xdr:row>
      <xdr:rowOff>124206</xdr:rowOff>
    </xdr:to>
    <xdr:cxnSp macro="">
      <xdr:nvCxnSpPr>
        <xdr:cNvPr id="272" name="直線コネクタ 271">
          <a:extLst>
            <a:ext uri="{FF2B5EF4-FFF2-40B4-BE49-F238E27FC236}">
              <a16:creationId xmlns:a16="http://schemas.microsoft.com/office/drawing/2014/main" id="{F458311B-A339-476D-BABC-1276864A7F0A}"/>
            </a:ext>
          </a:extLst>
        </xdr:cNvPr>
        <xdr:cNvCxnSpPr/>
      </xdr:nvCxnSpPr>
      <xdr:spPr>
        <a:xfrm flipV="1">
          <a:off x="6972300" y="14697583"/>
          <a:ext cx="89217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3D7F63A1-4718-4452-B534-4B205D51FE33}"/>
            </a:ext>
          </a:extLst>
        </xdr:cNvPr>
        <xdr:cNvSpPr txBox="1"/>
      </xdr:nvSpPr>
      <xdr:spPr>
        <a:xfrm>
          <a:off x="9391727" y="143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103649</xdr:rowOff>
    </xdr:from>
    <xdr:ext cx="469744" cy="259045"/>
    <xdr:sp macro="" textlink="">
      <xdr:nvSpPr>
        <xdr:cNvPr id="274" name="n_2aveValue【福祉施設】&#10;一人当たり面積">
          <a:extLst>
            <a:ext uri="{FF2B5EF4-FFF2-40B4-BE49-F238E27FC236}">
              <a16:creationId xmlns:a16="http://schemas.microsoft.com/office/drawing/2014/main" id="{B0CFACB6-5520-4A35-9AB4-49E4E8CDDB71}"/>
            </a:ext>
          </a:extLst>
        </xdr:cNvPr>
        <xdr:cNvSpPr txBox="1"/>
      </xdr:nvSpPr>
      <xdr:spPr>
        <a:xfrm>
          <a:off x="8515427" y="146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9923</xdr:rowOff>
    </xdr:from>
    <xdr:ext cx="469744" cy="259045"/>
    <xdr:sp macro="" textlink="">
      <xdr:nvSpPr>
        <xdr:cNvPr id="275" name="n_3aveValue【福祉施設】&#10;一人当たり面積">
          <a:extLst>
            <a:ext uri="{FF2B5EF4-FFF2-40B4-BE49-F238E27FC236}">
              <a16:creationId xmlns:a16="http://schemas.microsoft.com/office/drawing/2014/main" id="{1A1089C5-6470-4EA3-8205-01F4F24385D5}"/>
            </a:ext>
          </a:extLst>
        </xdr:cNvPr>
        <xdr:cNvSpPr txBox="1"/>
      </xdr:nvSpPr>
      <xdr:spPr>
        <a:xfrm>
          <a:off x="7629602" y="1475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18305</xdr:rowOff>
    </xdr:from>
    <xdr:ext cx="469744" cy="259045"/>
    <xdr:sp macro="" textlink="">
      <xdr:nvSpPr>
        <xdr:cNvPr id="276" name="n_4aveValue【福祉施設】&#10;一人当たり面積">
          <a:extLst>
            <a:ext uri="{FF2B5EF4-FFF2-40B4-BE49-F238E27FC236}">
              <a16:creationId xmlns:a16="http://schemas.microsoft.com/office/drawing/2014/main" id="{F231C244-1EEA-4DC2-825A-C5B16D4C69D1}"/>
            </a:ext>
          </a:extLst>
        </xdr:cNvPr>
        <xdr:cNvSpPr txBox="1"/>
      </xdr:nvSpPr>
      <xdr:spPr>
        <a:xfrm>
          <a:off x="6740602"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70883</xdr:rowOff>
    </xdr:from>
    <xdr:ext cx="469744" cy="259045"/>
    <xdr:sp macro="" textlink="">
      <xdr:nvSpPr>
        <xdr:cNvPr id="277" name="n_1mainValue【福祉施設】&#10;一人当たり面積">
          <a:extLst>
            <a:ext uri="{FF2B5EF4-FFF2-40B4-BE49-F238E27FC236}">
              <a16:creationId xmlns:a16="http://schemas.microsoft.com/office/drawing/2014/main" id="{4350F13B-033F-4293-9F57-22D45949B06E}"/>
            </a:ext>
          </a:extLst>
        </xdr:cNvPr>
        <xdr:cNvSpPr txBox="1"/>
      </xdr:nvSpPr>
      <xdr:spPr>
        <a:xfrm>
          <a:off x="9391727" y="146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100855</xdr:rowOff>
    </xdr:from>
    <xdr:ext cx="469744" cy="259045"/>
    <xdr:sp macro="" textlink="">
      <xdr:nvSpPr>
        <xdr:cNvPr id="278" name="n_2mainValue【福祉施設】&#10;一人当たり面積">
          <a:extLst>
            <a:ext uri="{FF2B5EF4-FFF2-40B4-BE49-F238E27FC236}">
              <a16:creationId xmlns:a16="http://schemas.microsoft.com/office/drawing/2014/main" id="{5BB6CF94-65CD-48BE-B25D-8FE6A5E05686}"/>
            </a:ext>
          </a:extLst>
        </xdr:cNvPr>
        <xdr:cNvSpPr txBox="1"/>
      </xdr:nvSpPr>
      <xdr:spPr>
        <a:xfrm>
          <a:off x="8515427" y="143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17035</xdr:rowOff>
    </xdr:from>
    <xdr:ext cx="469744" cy="259045"/>
    <xdr:sp macro="" textlink="">
      <xdr:nvSpPr>
        <xdr:cNvPr id="279" name="n_3mainValue【福祉施設】&#10;一人当たり面積">
          <a:extLst>
            <a:ext uri="{FF2B5EF4-FFF2-40B4-BE49-F238E27FC236}">
              <a16:creationId xmlns:a16="http://schemas.microsoft.com/office/drawing/2014/main" id="{58157833-5926-4C0A-9FE0-576E5916081B}"/>
            </a:ext>
          </a:extLst>
        </xdr:cNvPr>
        <xdr:cNvSpPr txBox="1"/>
      </xdr:nvSpPr>
      <xdr:spPr>
        <a:xfrm>
          <a:off x="7629602" y="1441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20083</xdr:rowOff>
    </xdr:from>
    <xdr:ext cx="469744" cy="259045"/>
    <xdr:sp macro="" textlink="">
      <xdr:nvSpPr>
        <xdr:cNvPr id="280" name="n_4mainValue【福祉施設】&#10;一人当たり面積">
          <a:extLst>
            <a:ext uri="{FF2B5EF4-FFF2-40B4-BE49-F238E27FC236}">
              <a16:creationId xmlns:a16="http://schemas.microsoft.com/office/drawing/2014/main" id="{E0714C23-03A8-4B17-9D6A-9E51FEE17DE8}"/>
            </a:ext>
          </a:extLst>
        </xdr:cNvPr>
        <xdr:cNvSpPr txBox="1"/>
      </xdr:nvSpPr>
      <xdr:spPr>
        <a:xfrm>
          <a:off x="6740602" y="1442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35DF78F4-B2F2-4589-880F-DBFEDEC7DFB1}"/>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5405B530-C03F-45B7-B06B-E493B926B9BC}"/>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8DE4B26C-CF37-4D4E-B620-F68E9B07BD5C}"/>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B41E776-AC41-43F4-8098-0EADF626AB60}"/>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2C4A1894-3844-4D5C-9750-4147120A10C3}"/>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8EBAF105-B68C-4482-8A6E-64CC8B456C5E}"/>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825363AA-A644-45B9-B73B-F7A02F86C249}"/>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6914DF23-AB39-4D0C-A7C4-9B54239FBCA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93F5BCA2-7E81-4AC6-848A-E3F84F7B62E8}"/>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C2CBC4BA-978C-432C-B256-CD7B20F94003}"/>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50DABEFC-1C90-4033-91CE-5809BB1B9C85}"/>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69CE6BE0-7435-4DA1-AF91-2F067CA4DDFE}"/>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E045E6A7-C2C6-4911-A5DB-5FC32135AD09}"/>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6CAAFF91-6604-467B-8247-F8EEA8F49350}"/>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FA4716FD-1156-4608-BC49-03D96BE9FC22}"/>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B39083BC-9ACC-4A17-8E0E-1DB48FB93F95}"/>
            </a:ext>
          </a:extLst>
        </xdr:cNvPr>
        <xdr:cNvSpPr/>
      </xdr:nvSpPr>
      <xdr:spPr>
        <a:xfrm>
          <a:off x="6607175"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B5C3AF9D-108D-414B-9C1A-EC349DC726C1}"/>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38EA690A-1CBC-4C10-A479-CC7A67ADA5DB}"/>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91F1D938-3779-4221-9367-43E654E2E3FB}"/>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3C7351E3-A222-43D2-857E-CC4F9F9FF76D}"/>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52336BF4-ED68-451B-BA7F-C54C99B67A3B}"/>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043E1C13-65C6-406A-9B30-4421A4697D96}"/>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78DAD000-5D32-43CA-9397-2F4784810EAB}"/>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CFD6CA8A-AC6F-4FFA-9F84-ED78A2C26C77}"/>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0B19061E-A2B1-4452-A0EF-D53CCCDBE4DE}"/>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20FE4A84-FE4C-4FD9-9944-A4E9A54536E8}"/>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68F9DD78-B67E-45EE-9495-DCE41DE194F9}"/>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9C94E07D-8A97-4607-A33C-FD4CF31C87A7}"/>
            </a:ext>
          </a:extLst>
        </xdr:cNvPr>
        <xdr:cNvCxnSpPr/>
      </xdr:nvCxnSpPr>
      <xdr:spPr>
        <a:xfrm>
          <a:off x="12449175"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E58DFB98-4A87-42F1-8ABD-EB0227F49CC2}"/>
            </a:ext>
          </a:extLst>
        </xdr:cNvPr>
        <xdr:cNvSpPr txBox="1"/>
      </xdr:nvSpPr>
      <xdr:spPr>
        <a:xfrm>
          <a:off x="11978821"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3A11019A-AB6D-4687-B115-954D0FF0171A}"/>
            </a:ext>
          </a:extLst>
        </xdr:cNvPr>
        <xdr:cNvCxnSpPr/>
      </xdr:nvCxnSpPr>
      <xdr:spPr>
        <a:xfrm>
          <a:off x="12449175"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348A1C91-36A8-4377-BC68-024F743847D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0546B593-C590-4E48-AB4D-C2EBF2720972}"/>
            </a:ext>
          </a:extLst>
        </xdr:cNvPr>
        <xdr:cNvCxnSpPr/>
      </xdr:nvCxnSpPr>
      <xdr:spPr>
        <a:xfrm>
          <a:off x="12449175"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415DD4E4-6B44-4BD6-B74B-E10915D793C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62F2839B-B9C2-4961-A4BA-3028F88C4D99}"/>
            </a:ext>
          </a:extLst>
        </xdr:cNvPr>
        <xdr:cNvCxnSpPr/>
      </xdr:nvCxnSpPr>
      <xdr:spPr>
        <a:xfrm>
          <a:off x="12449175"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107E6E53-83E1-4F56-8B2E-1BFC9E4815A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81208DC4-A591-4B13-A02D-B1915C892D79}"/>
            </a:ext>
          </a:extLst>
        </xdr:cNvPr>
        <xdr:cNvCxnSpPr/>
      </xdr:nvCxnSpPr>
      <xdr:spPr>
        <a:xfrm>
          <a:off x="12449175"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2E604485-BB0C-4B6A-8D7E-FA8E2A57F80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2466C9E6-4E4D-4526-B8DE-59115F4BF8DE}"/>
            </a:ext>
          </a:extLst>
        </xdr:cNvPr>
        <xdr:cNvCxnSpPr/>
      </xdr:nvCxnSpPr>
      <xdr:spPr>
        <a:xfrm>
          <a:off x="12449175"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E6AA9CEF-2ECF-4B85-9C64-41A0301C3F8F}"/>
            </a:ext>
          </a:extLst>
        </xdr:cNvPr>
        <xdr:cNvSpPr txBox="1"/>
      </xdr:nvSpPr>
      <xdr:spPr>
        <a:xfrm>
          <a:off x="12110236"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7E5A144C-A60D-4B21-A6BC-316F7633392F}"/>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57EEEE36-0465-4CDF-8DED-72F579DCDC50}"/>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AB5CB12D-C83E-4754-8620-3AD9F2605076}"/>
            </a:ext>
          </a:extLst>
        </xdr:cNvPr>
        <xdr:cNvCxnSpPr/>
      </xdr:nvCxnSpPr>
      <xdr:spPr>
        <a:xfrm flipV="1">
          <a:off x="16322039" y="5745389"/>
          <a:ext cx="0" cy="154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81F93E77-525C-4948-BF78-8FEF7574E1A6}"/>
            </a:ext>
          </a:extLst>
        </xdr:cNvPr>
        <xdr:cNvSpPr txBox="1"/>
      </xdr:nvSpPr>
      <xdr:spPr>
        <a:xfrm>
          <a:off x="163607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7CA82DD3-AB76-459F-9232-D0275403F050}"/>
            </a:ext>
          </a:extLst>
        </xdr:cNvPr>
        <xdr:cNvCxnSpPr/>
      </xdr:nvCxnSpPr>
      <xdr:spPr>
        <a:xfrm>
          <a:off x="16230600" y="7293428"/>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325" name="【一般廃棄物処理施設】&#10;有形固定資産減価償却率最大値テキスト">
          <a:extLst>
            <a:ext uri="{FF2B5EF4-FFF2-40B4-BE49-F238E27FC236}">
              <a16:creationId xmlns:a16="http://schemas.microsoft.com/office/drawing/2014/main" id="{42F9CC9E-AC48-4153-9B87-5AE135F2CD59}"/>
            </a:ext>
          </a:extLst>
        </xdr:cNvPr>
        <xdr:cNvSpPr txBox="1"/>
      </xdr:nvSpPr>
      <xdr:spPr>
        <a:xfrm>
          <a:off x="16360775" y="55206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326" name="直線コネクタ 325">
          <a:extLst>
            <a:ext uri="{FF2B5EF4-FFF2-40B4-BE49-F238E27FC236}">
              <a16:creationId xmlns:a16="http://schemas.microsoft.com/office/drawing/2014/main" id="{D250A9BD-C5F1-433A-8584-FD65DF472564}"/>
            </a:ext>
          </a:extLst>
        </xdr:cNvPr>
        <xdr:cNvCxnSpPr/>
      </xdr:nvCxnSpPr>
      <xdr:spPr>
        <a:xfrm>
          <a:off x="16230600" y="574538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ADF74A68-E6F9-47F9-A403-B981FF6ECC66}"/>
            </a:ext>
          </a:extLst>
        </xdr:cNvPr>
        <xdr:cNvSpPr txBox="1"/>
      </xdr:nvSpPr>
      <xdr:spPr>
        <a:xfrm>
          <a:off x="16360775" y="650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328" name="フローチャート: 判断 327">
          <a:extLst>
            <a:ext uri="{FF2B5EF4-FFF2-40B4-BE49-F238E27FC236}">
              <a16:creationId xmlns:a16="http://schemas.microsoft.com/office/drawing/2014/main" id="{D3D0A90C-7C5A-415E-9F6F-668EF44D6189}"/>
            </a:ext>
          </a:extLst>
        </xdr:cNvPr>
        <xdr:cNvSpPr/>
      </xdr:nvSpPr>
      <xdr:spPr>
        <a:xfrm>
          <a:off x="16268700" y="6530612"/>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9" name="フローチャート: 判断 328">
          <a:extLst>
            <a:ext uri="{FF2B5EF4-FFF2-40B4-BE49-F238E27FC236}">
              <a16:creationId xmlns:a16="http://schemas.microsoft.com/office/drawing/2014/main" id="{D6195FAB-83C5-4726-97EC-19007D8C691F}"/>
            </a:ext>
          </a:extLst>
        </xdr:cNvPr>
        <xdr:cNvSpPr/>
      </xdr:nvSpPr>
      <xdr:spPr>
        <a:xfrm>
          <a:off x="15430500" y="64947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330" name="フローチャート: 判断 329">
          <a:extLst>
            <a:ext uri="{FF2B5EF4-FFF2-40B4-BE49-F238E27FC236}">
              <a16:creationId xmlns:a16="http://schemas.microsoft.com/office/drawing/2014/main" id="{277BAC03-9CAF-425D-BC97-2C6CF56E9D8F}"/>
            </a:ext>
          </a:extLst>
        </xdr:cNvPr>
        <xdr:cNvSpPr/>
      </xdr:nvSpPr>
      <xdr:spPr>
        <a:xfrm>
          <a:off x="14544675" y="656816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331" name="フローチャート: 判断 330">
          <a:extLst>
            <a:ext uri="{FF2B5EF4-FFF2-40B4-BE49-F238E27FC236}">
              <a16:creationId xmlns:a16="http://schemas.microsoft.com/office/drawing/2014/main" id="{16EE82A7-6926-42C9-8316-BF398693D18A}"/>
            </a:ext>
          </a:extLst>
        </xdr:cNvPr>
        <xdr:cNvSpPr/>
      </xdr:nvSpPr>
      <xdr:spPr>
        <a:xfrm>
          <a:off x="13655675" y="669072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332" name="フローチャート: 判断 331">
          <a:extLst>
            <a:ext uri="{FF2B5EF4-FFF2-40B4-BE49-F238E27FC236}">
              <a16:creationId xmlns:a16="http://schemas.microsoft.com/office/drawing/2014/main" id="{2D71A63E-06C2-436C-AEB0-742B6DD017CB}"/>
            </a:ext>
          </a:extLst>
        </xdr:cNvPr>
        <xdr:cNvSpPr/>
      </xdr:nvSpPr>
      <xdr:spPr>
        <a:xfrm>
          <a:off x="12763500" y="6695531"/>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28F02A6-AB9A-4233-B321-670E4754EB7F}"/>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8A2F4D11-CFCC-4798-AB82-34BD181ADFCE}"/>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0C7D1A2-4945-4820-B9CE-9FEE802892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9D9D2061-FA65-4A4A-B61D-04BB8444D46C}"/>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415E57EB-7695-45E9-B8C8-D9FB47A9B00B}"/>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15603</xdr:rowOff>
    </xdr:from>
    <xdr:to>
      <xdr:col>85</xdr:col>
      <xdr:colOff>177800</xdr:colOff>
      <xdr:row>36</xdr:row>
      <xdr:rowOff>117203</xdr:rowOff>
    </xdr:to>
    <xdr:sp macro="" textlink="">
      <xdr:nvSpPr>
        <xdr:cNvPr id="338" name="楕円 337">
          <a:extLst>
            <a:ext uri="{FF2B5EF4-FFF2-40B4-BE49-F238E27FC236}">
              <a16:creationId xmlns:a16="http://schemas.microsoft.com/office/drawing/2014/main" id="{A474C003-AF77-4DB8-81CB-B2B3D28B4E20}"/>
            </a:ext>
          </a:extLst>
        </xdr:cNvPr>
        <xdr:cNvSpPr/>
      </xdr:nvSpPr>
      <xdr:spPr>
        <a:xfrm>
          <a:off x="16268700" y="618780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38480</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D05A0F2C-A530-41CC-8B5D-29BB8BE7D6FC}"/>
            </a:ext>
          </a:extLst>
        </xdr:cNvPr>
        <xdr:cNvSpPr txBox="1"/>
      </xdr:nvSpPr>
      <xdr:spPr>
        <a:xfrm>
          <a:off x="16360775" y="603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80917</xdr:rowOff>
    </xdr:from>
    <xdr:to>
      <xdr:col>81</xdr:col>
      <xdr:colOff>101600</xdr:colOff>
      <xdr:row>36</xdr:row>
      <xdr:rowOff>11067</xdr:rowOff>
    </xdr:to>
    <xdr:sp macro="" textlink="">
      <xdr:nvSpPr>
        <xdr:cNvPr id="340" name="楕円 339">
          <a:extLst>
            <a:ext uri="{FF2B5EF4-FFF2-40B4-BE49-F238E27FC236}">
              <a16:creationId xmlns:a16="http://schemas.microsoft.com/office/drawing/2014/main" id="{988B9949-32C5-4C4A-AB59-5B2D59B34CDB}"/>
            </a:ext>
          </a:extLst>
        </xdr:cNvPr>
        <xdr:cNvSpPr/>
      </xdr:nvSpPr>
      <xdr:spPr>
        <a:xfrm>
          <a:off x="15430500" y="608166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131717</xdr:rowOff>
    </xdr:from>
    <xdr:to>
      <xdr:col>85</xdr:col>
      <xdr:colOff>127000</xdr:colOff>
      <xdr:row>36</xdr:row>
      <xdr:rowOff>66403</xdr:rowOff>
    </xdr:to>
    <xdr:cxnSp macro="">
      <xdr:nvCxnSpPr>
        <xdr:cNvPr id="341" name="直線コネクタ 340">
          <a:extLst>
            <a:ext uri="{FF2B5EF4-FFF2-40B4-BE49-F238E27FC236}">
              <a16:creationId xmlns:a16="http://schemas.microsoft.com/office/drawing/2014/main" id="{B915A7C4-5512-4A68-A7B1-EC121AE3779E}"/>
            </a:ext>
          </a:extLst>
        </xdr:cNvPr>
        <xdr:cNvCxnSpPr/>
      </xdr:nvCxnSpPr>
      <xdr:spPr>
        <a:xfrm>
          <a:off x="15484475" y="6132467"/>
          <a:ext cx="838200" cy="10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146231</xdr:rowOff>
    </xdr:from>
    <xdr:to>
      <xdr:col>76</xdr:col>
      <xdr:colOff>165100</xdr:colOff>
      <xdr:row>35</xdr:row>
      <xdr:rowOff>76381</xdr:rowOff>
    </xdr:to>
    <xdr:sp macro="" textlink="">
      <xdr:nvSpPr>
        <xdr:cNvPr id="342" name="楕円 341">
          <a:extLst>
            <a:ext uri="{FF2B5EF4-FFF2-40B4-BE49-F238E27FC236}">
              <a16:creationId xmlns:a16="http://schemas.microsoft.com/office/drawing/2014/main" id="{FB16DFD4-5B7F-45B7-B3DD-C951D0E586AF}"/>
            </a:ext>
          </a:extLst>
        </xdr:cNvPr>
        <xdr:cNvSpPr/>
      </xdr:nvSpPr>
      <xdr:spPr>
        <a:xfrm>
          <a:off x="14544675" y="5978706"/>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25581</xdr:rowOff>
    </xdr:from>
    <xdr:to>
      <xdr:col>81</xdr:col>
      <xdr:colOff>50800</xdr:colOff>
      <xdr:row>35</xdr:row>
      <xdr:rowOff>131717</xdr:rowOff>
    </xdr:to>
    <xdr:cxnSp macro="">
      <xdr:nvCxnSpPr>
        <xdr:cNvPr id="343" name="直線コネクタ 342">
          <a:extLst>
            <a:ext uri="{FF2B5EF4-FFF2-40B4-BE49-F238E27FC236}">
              <a16:creationId xmlns:a16="http://schemas.microsoft.com/office/drawing/2014/main" id="{B4BA5110-507F-4802-8237-5A6D5399B59D}"/>
            </a:ext>
          </a:extLst>
        </xdr:cNvPr>
        <xdr:cNvCxnSpPr/>
      </xdr:nvCxnSpPr>
      <xdr:spPr>
        <a:xfrm>
          <a:off x="14592300" y="6029506"/>
          <a:ext cx="892175" cy="1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40096</xdr:rowOff>
    </xdr:from>
    <xdr:to>
      <xdr:col>72</xdr:col>
      <xdr:colOff>38100</xdr:colOff>
      <xdr:row>34</xdr:row>
      <xdr:rowOff>141696</xdr:rowOff>
    </xdr:to>
    <xdr:sp macro="" textlink="">
      <xdr:nvSpPr>
        <xdr:cNvPr id="344" name="楕円 343">
          <a:extLst>
            <a:ext uri="{FF2B5EF4-FFF2-40B4-BE49-F238E27FC236}">
              <a16:creationId xmlns:a16="http://schemas.microsoft.com/office/drawing/2014/main" id="{EBBA6204-2DB6-45C1-83A6-1B96DC14D6ED}"/>
            </a:ext>
          </a:extLst>
        </xdr:cNvPr>
        <xdr:cNvSpPr/>
      </xdr:nvSpPr>
      <xdr:spPr>
        <a:xfrm>
          <a:off x="13655675" y="586939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90896</xdr:rowOff>
    </xdr:from>
    <xdr:to>
      <xdr:col>76</xdr:col>
      <xdr:colOff>114300</xdr:colOff>
      <xdr:row>35</xdr:row>
      <xdr:rowOff>25581</xdr:rowOff>
    </xdr:to>
    <xdr:cxnSp macro="">
      <xdr:nvCxnSpPr>
        <xdr:cNvPr id="345" name="直線コネクタ 344">
          <a:extLst>
            <a:ext uri="{FF2B5EF4-FFF2-40B4-BE49-F238E27FC236}">
              <a16:creationId xmlns:a16="http://schemas.microsoft.com/office/drawing/2014/main" id="{B77CDDB1-E240-4274-90D0-E4E1B709DA7F}"/>
            </a:ext>
          </a:extLst>
        </xdr:cNvPr>
        <xdr:cNvCxnSpPr/>
      </xdr:nvCxnSpPr>
      <xdr:spPr>
        <a:xfrm>
          <a:off x="13706475" y="5920196"/>
          <a:ext cx="885825" cy="10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64589</xdr:rowOff>
    </xdr:from>
    <xdr:to>
      <xdr:col>67</xdr:col>
      <xdr:colOff>101600</xdr:colOff>
      <xdr:row>33</xdr:row>
      <xdr:rowOff>166189</xdr:rowOff>
    </xdr:to>
    <xdr:sp macro="" textlink="">
      <xdr:nvSpPr>
        <xdr:cNvPr id="346" name="楕円 345">
          <a:extLst>
            <a:ext uri="{FF2B5EF4-FFF2-40B4-BE49-F238E27FC236}">
              <a16:creationId xmlns:a16="http://schemas.microsoft.com/office/drawing/2014/main" id="{367F2BDE-2B19-471D-8A8C-78B434B74A74}"/>
            </a:ext>
          </a:extLst>
        </xdr:cNvPr>
        <xdr:cNvSpPr/>
      </xdr:nvSpPr>
      <xdr:spPr>
        <a:xfrm>
          <a:off x="12763500" y="5725614"/>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115389</xdr:rowOff>
    </xdr:from>
    <xdr:to>
      <xdr:col>71</xdr:col>
      <xdr:colOff>177800</xdr:colOff>
      <xdr:row>34</xdr:row>
      <xdr:rowOff>90896</xdr:rowOff>
    </xdr:to>
    <xdr:cxnSp macro="">
      <xdr:nvCxnSpPr>
        <xdr:cNvPr id="347" name="直線コネクタ 346">
          <a:extLst>
            <a:ext uri="{FF2B5EF4-FFF2-40B4-BE49-F238E27FC236}">
              <a16:creationId xmlns:a16="http://schemas.microsoft.com/office/drawing/2014/main" id="{F8A774FC-310E-4930-80E3-F5046EE285D1}"/>
            </a:ext>
          </a:extLst>
        </xdr:cNvPr>
        <xdr:cNvCxnSpPr/>
      </xdr:nvCxnSpPr>
      <xdr:spPr>
        <a:xfrm>
          <a:off x="12817475" y="577323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37E7C39A-F460-46B9-B7B2-6E5D48391F38}"/>
            </a:ext>
          </a:extLst>
        </xdr:cNvPr>
        <xdr:cNvSpPr txBox="1"/>
      </xdr:nvSpPr>
      <xdr:spPr>
        <a:xfrm>
          <a:off x="15269219"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4868AC14-0C70-4DAA-939D-B9976EFFE90F}"/>
            </a:ext>
          </a:extLst>
        </xdr:cNvPr>
        <xdr:cNvSpPr txBox="1"/>
      </xdr:nvSpPr>
      <xdr:spPr>
        <a:xfrm>
          <a:off x="14392919" y="666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BB90DA2F-8392-4DEC-ACA1-21BCBE641497}"/>
            </a:ext>
          </a:extLst>
        </xdr:cNvPr>
        <xdr:cNvSpPr txBox="1"/>
      </xdr:nvSpPr>
      <xdr:spPr>
        <a:xfrm>
          <a:off x="13503919"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94387940-30B3-47C5-AF26-80C374FEE42F}"/>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27594</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68184E5D-BEFB-429A-98B7-6F04A26A615E}"/>
            </a:ext>
          </a:extLst>
        </xdr:cNvPr>
        <xdr:cNvSpPr txBox="1"/>
      </xdr:nvSpPr>
      <xdr:spPr>
        <a:xfrm>
          <a:off x="15269219" y="586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92908</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B8333119-E164-43AD-A6EE-C85565B32084}"/>
            </a:ext>
          </a:extLst>
        </xdr:cNvPr>
        <xdr:cNvSpPr txBox="1"/>
      </xdr:nvSpPr>
      <xdr:spPr>
        <a:xfrm>
          <a:off x="14392919"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158223</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4B2A0BF4-37A8-494F-B6C3-773E1B1FB8DA}"/>
            </a:ext>
          </a:extLst>
        </xdr:cNvPr>
        <xdr:cNvSpPr txBox="1"/>
      </xdr:nvSpPr>
      <xdr:spPr>
        <a:xfrm>
          <a:off x="13503919" y="5647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11266</xdr:rowOff>
    </xdr:from>
    <xdr:ext cx="340478" cy="259045"/>
    <xdr:sp macro="" textlink="">
      <xdr:nvSpPr>
        <xdr:cNvPr id="355" name="n_4mainValue【一般廃棄物処理施設】&#10;有形固定資産減価償却率">
          <a:extLst>
            <a:ext uri="{FF2B5EF4-FFF2-40B4-BE49-F238E27FC236}">
              <a16:creationId xmlns:a16="http://schemas.microsoft.com/office/drawing/2014/main" id="{8B4C41FC-C2C0-440E-8D22-84A9AA32ED9F}"/>
            </a:ext>
          </a:extLst>
        </xdr:cNvPr>
        <xdr:cNvSpPr txBox="1"/>
      </xdr:nvSpPr>
      <xdr:spPr>
        <a:xfrm>
          <a:off x="12647236" y="55008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20AE8F8B-7C48-425F-838A-A8DF9A2E48DF}"/>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8CD66867-816C-45C0-ACC8-F167F95A62E7}"/>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842B3443-0228-4DF4-93D8-BFEC932CB127}"/>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C010FCF5-1259-4623-8372-5840ACE9D853}"/>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994396D2-F861-4E45-BDD9-01BFB50B58BC}"/>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9194039B-6930-42DE-9036-83B4128819CA}"/>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233318B3-AF3E-41F8-868B-F6CBD4566A34}"/>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1458DD47-8803-4CBF-8DA4-FCC5B5038D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BF5ECC3F-D069-406F-A778-54F0EDA427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5845B96F-B626-4DB6-BC2A-ACCF27EE80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a:extLst>
            <a:ext uri="{FF2B5EF4-FFF2-40B4-BE49-F238E27FC236}">
              <a16:creationId xmlns:a16="http://schemas.microsoft.com/office/drawing/2014/main" id="{88C98768-3A04-41E0-A870-D0303A28896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7" name="テキスト ボックス 366">
          <a:extLst>
            <a:ext uri="{FF2B5EF4-FFF2-40B4-BE49-F238E27FC236}">
              <a16:creationId xmlns:a16="http://schemas.microsoft.com/office/drawing/2014/main" id="{D73E173C-E053-4C99-AD36-F468301A08B4}"/>
            </a:ext>
          </a:extLst>
        </xdr:cNvPr>
        <xdr:cNvSpPr txBox="1"/>
      </xdr:nvSpPr>
      <xdr:spPr>
        <a:xfrm>
          <a:off x="18039214" y="7099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a:extLst>
            <a:ext uri="{FF2B5EF4-FFF2-40B4-BE49-F238E27FC236}">
              <a16:creationId xmlns:a16="http://schemas.microsoft.com/office/drawing/2014/main" id="{B2C9510C-DA03-435D-BE4B-A206717EFBB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9" name="テキスト ボックス 368">
          <a:extLst>
            <a:ext uri="{FF2B5EF4-FFF2-40B4-BE49-F238E27FC236}">
              <a16:creationId xmlns:a16="http://schemas.microsoft.com/office/drawing/2014/main" id="{ACA48A12-B3C4-4017-AC90-181328F862DA}"/>
            </a:ext>
          </a:extLst>
        </xdr:cNvPr>
        <xdr:cNvSpPr txBox="1"/>
      </xdr:nvSpPr>
      <xdr:spPr>
        <a:xfrm>
          <a:off x="17695756" y="6718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a:extLst>
            <a:ext uri="{FF2B5EF4-FFF2-40B4-BE49-F238E27FC236}">
              <a16:creationId xmlns:a16="http://schemas.microsoft.com/office/drawing/2014/main" id="{E2F193A4-31B8-42DE-8FFB-9CE25C47BDA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71" name="テキスト ボックス 370">
          <a:extLst>
            <a:ext uri="{FF2B5EF4-FFF2-40B4-BE49-F238E27FC236}">
              <a16:creationId xmlns:a16="http://schemas.microsoft.com/office/drawing/2014/main" id="{B1A2F658-997A-4A36-88DC-2717402E399D}"/>
            </a:ext>
          </a:extLst>
        </xdr:cNvPr>
        <xdr:cNvSpPr txBox="1"/>
      </xdr:nvSpPr>
      <xdr:spPr>
        <a:xfrm>
          <a:off x="17602428" y="633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a:extLst>
            <a:ext uri="{FF2B5EF4-FFF2-40B4-BE49-F238E27FC236}">
              <a16:creationId xmlns:a16="http://schemas.microsoft.com/office/drawing/2014/main" id="{1DC656C7-564A-4053-86AC-E491FCDC058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3" name="テキスト ボックス 372">
          <a:extLst>
            <a:ext uri="{FF2B5EF4-FFF2-40B4-BE49-F238E27FC236}">
              <a16:creationId xmlns:a16="http://schemas.microsoft.com/office/drawing/2014/main" id="{A78730AC-B580-46E8-9210-DA9445D46DF1}"/>
            </a:ext>
          </a:extLst>
        </xdr:cNvPr>
        <xdr:cNvSpPr txBox="1"/>
      </xdr:nvSpPr>
      <xdr:spPr>
        <a:xfrm>
          <a:off x="17602428" y="5956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a:extLst>
            <a:ext uri="{FF2B5EF4-FFF2-40B4-BE49-F238E27FC236}">
              <a16:creationId xmlns:a16="http://schemas.microsoft.com/office/drawing/2014/main" id="{873E1DC5-9B9B-47FF-B96D-5C159E622E9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5" name="テキスト ボックス 374">
          <a:extLst>
            <a:ext uri="{FF2B5EF4-FFF2-40B4-BE49-F238E27FC236}">
              <a16:creationId xmlns:a16="http://schemas.microsoft.com/office/drawing/2014/main" id="{647F307B-6C68-4CC8-8506-ED4642718BC5}"/>
            </a:ext>
          </a:extLst>
        </xdr:cNvPr>
        <xdr:cNvSpPr txBox="1"/>
      </xdr:nvSpPr>
      <xdr:spPr>
        <a:xfrm>
          <a:off x="17602428" y="5575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362A3A3F-E788-49DC-9925-F7A40C3875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7" name="テキスト ボックス 376">
          <a:extLst>
            <a:ext uri="{FF2B5EF4-FFF2-40B4-BE49-F238E27FC236}">
              <a16:creationId xmlns:a16="http://schemas.microsoft.com/office/drawing/2014/main" id="{E4E5CF99-4E16-45E3-B79C-17722A2C3198}"/>
            </a:ext>
          </a:extLst>
        </xdr:cNvPr>
        <xdr:cNvSpPr txBox="1"/>
      </xdr:nvSpPr>
      <xdr:spPr>
        <a:xfrm>
          <a:off x="17602428" y="5194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A398F0D3-D39A-455C-95E9-C459F5A779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379" name="直線コネクタ 378">
          <a:extLst>
            <a:ext uri="{FF2B5EF4-FFF2-40B4-BE49-F238E27FC236}">
              <a16:creationId xmlns:a16="http://schemas.microsoft.com/office/drawing/2014/main" id="{51710D1A-368C-4136-80DD-E32CCA154A16}"/>
            </a:ext>
          </a:extLst>
        </xdr:cNvPr>
        <xdr:cNvCxnSpPr/>
      </xdr:nvCxnSpPr>
      <xdr:spPr>
        <a:xfrm flipV="1">
          <a:off x="22164039" y="5727982"/>
          <a:ext cx="0" cy="151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380" name="【一般廃棄物処理施設】&#10;一人当たり有形固定資産（償却資産）額最小値テキスト">
          <a:extLst>
            <a:ext uri="{FF2B5EF4-FFF2-40B4-BE49-F238E27FC236}">
              <a16:creationId xmlns:a16="http://schemas.microsoft.com/office/drawing/2014/main" id="{D29DD4A4-503D-469A-B9C0-12D1FF1A909B}"/>
            </a:ext>
          </a:extLst>
        </xdr:cNvPr>
        <xdr:cNvSpPr txBox="1"/>
      </xdr:nvSpPr>
      <xdr:spPr>
        <a:xfrm>
          <a:off x="22202775"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381" name="直線コネクタ 380">
          <a:extLst>
            <a:ext uri="{FF2B5EF4-FFF2-40B4-BE49-F238E27FC236}">
              <a16:creationId xmlns:a16="http://schemas.microsoft.com/office/drawing/2014/main" id="{FA61E2E6-657D-4614-9462-FE2B0B92625A}"/>
            </a:ext>
          </a:extLst>
        </xdr:cNvPr>
        <xdr:cNvCxnSpPr/>
      </xdr:nvCxnSpPr>
      <xdr:spPr>
        <a:xfrm>
          <a:off x="22075775" y="723885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382" name="【一般廃棄物処理施設】&#10;一人当たり有形固定資産（償却資産）額最大値テキスト">
          <a:extLst>
            <a:ext uri="{FF2B5EF4-FFF2-40B4-BE49-F238E27FC236}">
              <a16:creationId xmlns:a16="http://schemas.microsoft.com/office/drawing/2014/main" id="{6CFE143B-F605-4E0C-98D0-587CE4609509}"/>
            </a:ext>
          </a:extLst>
        </xdr:cNvPr>
        <xdr:cNvSpPr txBox="1"/>
      </xdr:nvSpPr>
      <xdr:spPr>
        <a:xfrm>
          <a:off x="22202775" y="5503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383" name="直線コネクタ 382">
          <a:extLst>
            <a:ext uri="{FF2B5EF4-FFF2-40B4-BE49-F238E27FC236}">
              <a16:creationId xmlns:a16="http://schemas.microsoft.com/office/drawing/2014/main" id="{800EB396-FE52-4522-BB9F-B85C5124E0B7}"/>
            </a:ext>
          </a:extLst>
        </xdr:cNvPr>
        <xdr:cNvCxnSpPr/>
      </xdr:nvCxnSpPr>
      <xdr:spPr>
        <a:xfrm>
          <a:off x="22075775" y="572798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438B6DC3-3A09-4A47-9930-CDFA87384684}"/>
            </a:ext>
          </a:extLst>
        </xdr:cNvPr>
        <xdr:cNvSpPr txBox="1"/>
      </xdr:nvSpPr>
      <xdr:spPr>
        <a:xfrm>
          <a:off x="22202775"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385" name="フローチャート: 判断 384">
          <a:extLst>
            <a:ext uri="{FF2B5EF4-FFF2-40B4-BE49-F238E27FC236}">
              <a16:creationId xmlns:a16="http://schemas.microsoft.com/office/drawing/2014/main" id="{F3EE6688-A191-4F40-A7D4-1DCF068F092B}"/>
            </a:ext>
          </a:extLst>
        </xdr:cNvPr>
        <xdr:cNvSpPr/>
      </xdr:nvSpPr>
      <xdr:spPr>
        <a:xfrm>
          <a:off x="22113875" y="70650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386" name="フローチャート: 判断 385">
          <a:extLst>
            <a:ext uri="{FF2B5EF4-FFF2-40B4-BE49-F238E27FC236}">
              <a16:creationId xmlns:a16="http://schemas.microsoft.com/office/drawing/2014/main" id="{D8932433-F3DA-494A-BC73-51B0F710553F}"/>
            </a:ext>
          </a:extLst>
        </xdr:cNvPr>
        <xdr:cNvSpPr/>
      </xdr:nvSpPr>
      <xdr:spPr>
        <a:xfrm>
          <a:off x="21275675" y="706479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387" name="フローチャート: 判断 386">
          <a:extLst>
            <a:ext uri="{FF2B5EF4-FFF2-40B4-BE49-F238E27FC236}">
              <a16:creationId xmlns:a16="http://schemas.microsoft.com/office/drawing/2014/main" id="{12560E33-95BB-4E39-A962-E356926E4460}"/>
            </a:ext>
          </a:extLst>
        </xdr:cNvPr>
        <xdr:cNvSpPr/>
      </xdr:nvSpPr>
      <xdr:spPr>
        <a:xfrm>
          <a:off x="20383500" y="708398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49699</xdr:rowOff>
    </xdr:from>
    <xdr:to>
      <xdr:col>102</xdr:col>
      <xdr:colOff>165100</xdr:colOff>
      <xdr:row>41</xdr:row>
      <xdr:rowOff>151299</xdr:rowOff>
    </xdr:to>
    <xdr:sp macro="" textlink="">
      <xdr:nvSpPr>
        <xdr:cNvPr id="388" name="フローチャート: 判断 387">
          <a:extLst>
            <a:ext uri="{FF2B5EF4-FFF2-40B4-BE49-F238E27FC236}">
              <a16:creationId xmlns:a16="http://schemas.microsoft.com/office/drawing/2014/main" id="{C6215872-9BF7-4808-9A0F-689BD3C039AB}"/>
            </a:ext>
          </a:extLst>
        </xdr:cNvPr>
        <xdr:cNvSpPr/>
      </xdr:nvSpPr>
      <xdr:spPr>
        <a:xfrm>
          <a:off x="19497675" y="7082324"/>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52787</xdr:rowOff>
    </xdr:from>
    <xdr:to>
      <xdr:col>98</xdr:col>
      <xdr:colOff>38100</xdr:colOff>
      <xdr:row>41</xdr:row>
      <xdr:rowOff>154387</xdr:rowOff>
    </xdr:to>
    <xdr:sp macro="" textlink="">
      <xdr:nvSpPr>
        <xdr:cNvPr id="389" name="フローチャート: 判断 388">
          <a:extLst>
            <a:ext uri="{FF2B5EF4-FFF2-40B4-BE49-F238E27FC236}">
              <a16:creationId xmlns:a16="http://schemas.microsoft.com/office/drawing/2014/main" id="{0ACF0765-0BFD-4445-9389-B18A0F54F153}"/>
            </a:ext>
          </a:extLst>
        </xdr:cNvPr>
        <xdr:cNvSpPr/>
      </xdr:nvSpPr>
      <xdr:spPr>
        <a:xfrm>
          <a:off x="18608675" y="708223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58AD4D2-44A9-4149-AF8B-1AFCA6D7F648}"/>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B23E8BA-7640-466E-B460-1094130F90B5}"/>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AC74F9C-1C9D-4D44-8949-F92DC764E059}"/>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365FB925-AC42-472E-8908-B737DCDFEF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AD7A0E61-5F74-496D-BC1E-BDEBC9B56280}"/>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58355</xdr:rowOff>
    </xdr:from>
    <xdr:to>
      <xdr:col>116</xdr:col>
      <xdr:colOff>114300</xdr:colOff>
      <xdr:row>41</xdr:row>
      <xdr:rowOff>159955</xdr:rowOff>
    </xdr:to>
    <xdr:sp macro="" textlink="">
      <xdr:nvSpPr>
        <xdr:cNvPr id="395" name="楕円 394">
          <a:extLst>
            <a:ext uri="{FF2B5EF4-FFF2-40B4-BE49-F238E27FC236}">
              <a16:creationId xmlns:a16="http://schemas.microsoft.com/office/drawing/2014/main" id="{B11C5CCB-8C8F-4AF8-9CF9-44E13363E1A9}"/>
            </a:ext>
          </a:extLst>
        </xdr:cNvPr>
        <xdr:cNvSpPr/>
      </xdr:nvSpPr>
      <xdr:spPr>
        <a:xfrm>
          <a:off x="22113875" y="708780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10839</xdr:rowOff>
    </xdr:from>
    <xdr:ext cx="599010" cy="259045"/>
    <xdr:sp macro="" textlink="">
      <xdr:nvSpPr>
        <xdr:cNvPr id="396" name="【一般廃棄物処理施設】&#10;一人当たり有形固定資産（償却資産）額該当値テキスト">
          <a:extLst>
            <a:ext uri="{FF2B5EF4-FFF2-40B4-BE49-F238E27FC236}">
              <a16:creationId xmlns:a16="http://schemas.microsoft.com/office/drawing/2014/main" id="{7DC1B841-8E9F-4B23-A96A-A27F1825FB84}"/>
            </a:ext>
          </a:extLst>
        </xdr:cNvPr>
        <xdr:cNvSpPr txBox="1"/>
      </xdr:nvSpPr>
      <xdr:spPr>
        <a:xfrm>
          <a:off x="22202775" y="704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59976</xdr:rowOff>
    </xdr:from>
    <xdr:to>
      <xdr:col>112</xdr:col>
      <xdr:colOff>38100</xdr:colOff>
      <xdr:row>41</xdr:row>
      <xdr:rowOff>161576</xdr:rowOff>
    </xdr:to>
    <xdr:sp macro="" textlink="">
      <xdr:nvSpPr>
        <xdr:cNvPr id="397" name="楕円 396">
          <a:extLst>
            <a:ext uri="{FF2B5EF4-FFF2-40B4-BE49-F238E27FC236}">
              <a16:creationId xmlns:a16="http://schemas.microsoft.com/office/drawing/2014/main" id="{9A22D72C-2176-4F9C-8189-6B96CE022065}"/>
            </a:ext>
          </a:extLst>
        </xdr:cNvPr>
        <xdr:cNvSpPr/>
      </xdr:nvSpPr>
      <xdr:spPr>
        <a:xfrm>
          <a:off x="21275675" y="708942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109155</xdr:rowOff>
    </xdr:from>
    <xdr:to>
      <xdr:col>116</xdr:col>
      <xdr:colOff>63500</xdr:colOff>
      <xdr:row>41</xdr:row>
      <xdr:rowOff>110776</xdr:rowOff>
    </xdr:to>
    <xdr:cxnSp macro="">
      <xdr:nvCxnSpPr>
        <xdr:cNvPr id="398" name="直線コネクタ 397">
          <a:extLst>
            <a:ext uri="{FF2B5EF4-FFF2-40B4-BE49-F238E27FC236}">
              <a16:creationId xmlns:a16="http://schemas.microsoft.com/office/drawing/2014/main" id="{7577F8A6-9F1B-4325-867E-965E04F1B7BC}"/>
            </a:ext>
          </a:extLst>
        </xdr:cNvPr>
        <xdr:cNvCxnSpPr/>
      </xdr:nvCxnSpPr>
      <xdr:spPr>
        <a:xfrm flipV="1">
          <a:off x="21326475" y="7141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61588</xdr:rowOff>
    </xdr:from>
    <xdr:to>
      <xdr:col>107</xdr:col>
      <xdr:colOff>101600</xdr:colOff>
      <xdr:row>41</xdr:row>
      <xdr:rowOff>163188</xdr:rowOff>
    </xdr:to>
    <xdr:sp macro="" textlink="">
      <xdr:nvSpPr>
        <xdr:cNvPr id="399" name="楕円 398">
          <a:extLst>
            <a:ext uri="{FF2B5EF4-FFF2-40B4-BE49-F238E27FC236}">
              <a16:creationId xmlns:a16="http://schemas.microsoft.com/office/drawing/2014/main" id="{29FC8107-9255-4351-8A14-E99D4E98EED3}"/>
            </a:ext>
          </a:extLst>
        </xdr:cNvPr>
        <xdr:cNvSpPr/>
      </xdr:nvSpPr>
      <xdr:spPr>
        <a:xfrm>
          <a:off x="20383500" y="709103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110776</xdr:rowOff>
    </xdr:from>
    <xdr:to>
      <xdr:col>111</xdr:col>
      <xdr:colOff>177800</xdr:colOff>
      <xdr:row>41</xdr:row>
      <xdr:rowOff>112388</xdr:rowOff>
    </xdr:to>
    <xdr:cxnSp macro="">
      <xdr:nvCxnSpPr>
        <xdr:cNvPr id="400" name="直線コネクタ 399">
          <a:extLst>
            <a:ext uri="{FF2B5EF4-FFF2-40B4-BE49-F238E27FC236}">
              <a16:creationId xmlns:a16="http://schemas.microsoft.com/office/drawing/2014/main" id="{24A2B8D5-2910-4165-AEEF-408463DF5320}"/>
            </a:ext>
          </a:extLst>
        </xdr:cNvPr>
        <xdr:cNvCxnSpPr/>
      </xdr:nvCxnSpPr>
      <xdr:spPr>
        <a:xfrm flipV="1">
          <a:off x="20437475" y="7140226"/>
          <a:ext cx="8890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65805</xdr:rowOff>
    </xdr:from>
    <xdr:to>
      <xdr:col>102</xdr:col>
      <xdr:colOff>165100</xdr:colOff>
      <xdr:row>41</xdr:row>
      <xdr:rowOff>167405</xdr:rowOff>
    </xdr:to>
    <xdr:sp macro="" textlink="">
      <xdr:nvSpPr>
        <xdr:cNvPr id="401" name="楕円 400">
          <a:extLst>
            <a:ext uri="{FF2B5EF4-FFF2-40B4-BE49-F238E27FC236}">
              <a16:creationId xmlns:a16="http://schemas.microsoft.com/office/drawing/2014/main" id="{4391B987-9264-4C9F-B24F-C652F8ED861D}"/>
            </a:ext>
          </a:extLst>
        </xdr:cNvPr>
        <xdr:cNvSpPr/>
      </xdr:nvSpPr>
      <xdr:spPr>
        <a:xfrm>
          <a:off x="19497675" y="70984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112388</xdr:rowOff>
    </xdr:from>
    <xdr:to>
      <xdr:col>107</xdr:col>
      <xdr:colOff>50800</xdr:colOff>
      <xdr:row>41</xdr:row>
      <xdr:rowOff>116605</xdr:rowOff>
    </xdr:to>
    <xdr:cxnSp macro="">
      <xdr:nvCxnSpPr>
        <xdr:cNvPr id="402" name="直線コネクタ 401">
          <a:extLst>
            <a:ext uri="{FF2B5EF4-FFF2-40B4-BE49-F238E27FC236}">
              <a16:creationId xmlns:a16="http://schemas.microsoft.com/office/drawing/2014/main" id="{6D0A623F-5FE4-487B-866A-461FBDA477A9}"/>
            </a:ext>
          </a:extLst>
        </xdr:cNvPr>
        <xdr:cNvCxnSpPr/>
      </xdr:nvCxnSpPr>
      <xdr:spPr>
        <a:xfrm flipV="1">
          <a:off x="19545300" y="7141838"/>
          <a:ext cx="892175"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64024</xdr:rowOff>
    </xdr:from>
    <xdr:to>
      <xdr:col>98</xdr:col>
      <xdr:colOff>38100</xdr:colOff>
      <xdr:row>41</xdr:row>
      <xdr:rowOff>165624</xdr:rowOff>
    </xdr:to>
    <xdr:sp macro="" textlink="">
      <xdr:nvSpPr>
        <xdr:cNvPr id="403" name="楕円 402">
          <a:extLst>
            <a:ext uri="{FF2B5EF4-FFF2-40B4-BE49-F238E27FC236}">
              <a16:creationId xmlns:a16="http://schemas.microsoft.com/office/drawing/2014/main" id="{22838990-AFFF-40A2-8220-1370D3CD7BCF}"/>
            </a:ext>
          </a:extLst>
        </xdr:cNvPr>
        <xdr:cNvSpPr/>
      </xdr:nvSpPr>
      <xdr:spPr>
        <a:xfrm>
          <a:off x="18608675" y="709664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114824</xdr:rowOff>
    </xdr:from>
    <xdr:to>
      <xdr:col>102</xdr:col>
      <xdr:colOff>114300</xdr:colOff>
      <xdr:row>41</xdr:row>
      <xdr:rowOff>116605</xdr:rowOff>
    </xdr:to>
    <xdr:cxnSp macro="">
      <xdr:nvCxnSpPr>
        <xdr:cNvPr id="404" name="直線コネクタ 403">
          <a:extLst>
            <a:ext uri="{FF2B5EF4-FFF2-40B4-BE49-F238E27FC236}">
              <a16:creationId xmlns:a16="http://schemas.microsoft.com/office/drawing/2014/main" id="{826542E4-F694-4050-8DF8-35DFC25C0841}"/>
            </a:ext>
          </a:extLst>
        </xdr:cNvPr>
        <xdr:cNvCxnSpPr/>
      </xdr:nvCxnSpPr>
      <xdr:spPr>
        <a:xfrm>
          <a:off x="18659475" y="7144274"/>
          <a:ext cx="885825"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5687BBAF-6CE6-426B-93F3-8E468AC40506}"/>
            </a:ext>
          </a:extLst>
        </xdr:cNvPr>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2F16D69A-5AC2-438B-A509-DC57AD36DCFA}"/>
            </a:ext>
          </a:extLst>
        </xdr:cNvPr>
        <xdr:cNvSpPr txBox="1"/>
      </xdr:nvSpPr>
      <xdr:spPr>
        <a:xfrm>
          <a:off x="20134795" y="68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167826</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6C28C0C2-F282-4DBF-918D-BB6CF3B63767}"/>
            </a:ext>
          </a:extLst>
        </xdr:cNvPr>
        <xdr:cNvSpPr txBox="1"/>
      </xdr:nvSpPr>
      <xdr:spPr>
        <a:xfrm>
          <a:off x="19248970" y="685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170914</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E58BD620-9545-4347-80D4-6FE0602CA90D}"/>
            </a:ext>
          </a:extLst>
        </xdr:cNvPr>
        <xdr:cNvSpPr txBox="1"/>
      </xdr:nvSpPr>
      <xdr:spPr>
        <a:xfrm>
          <a:off x="18359970" y="685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152703</xdr:rowOff>
    </xdr:from>
    <xdr:ext cx="599010" cy="259045"/>
    <xdr:sp macro="" textlink="">
      <xdr:nvSpPr>
        <xdr:cNvPr id="409" name="n_1mainValue【一般廃棄物処理施設】&#10;一人当たり有形固定資産（償却資産）額">
          <a:extLst>
            <a:ext uri="{FF2B5EF4-FFF2-40B4-BE49-F238E27FC236}">
              <a16:creationId xmlns:a16="http://schemas.microsoft.com/office/drawing/2014/main" id="{B67496F2-7E79-4199-B656-D380E66E9E4C}"/>
            </a:ext>
          </a:extLst>
        </xdr:cNvPr>
        <xdr:cNvSpPr txBox="1"/>
      </xdr:nvSpPr>
      <xdr:spPr>
        <a:xfrm>
          <a:off x="21011095" y="718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154315</xdr:rowOff>
    </xdr:from>
    <xdr:ext cx="599010" cy="259045"/>
    <xdr:sp macro="" textlink="">
      <xdr:nvSpPr>
        <xdr:cNvPr id="410" name="n_2mainValue【一般廃棄物処理施設】&#10;一人当たり有形固定資産（償却資産）額">
          <a:extLst>
            <a:ext uri="{FF2B5EF4-FFF2-40B4-BE49-F238E27FC236}">
              <a16:creationId xmlns:a16="http://schemas.microsoft.com/office/drawing/2014/main" id="{BDEB90D8-264D-4F4C-8157-B44EE615AB6A}"/>
            </a:ext>
          </a:extLst>
        </xdr:cNvPr>
        <xdr:cNvSpPr txBox="1"/>
      </xdr:nvSpPr>
      <xdr:spPr>
        <a:xfrm>
          <a:off x="20134795" y="718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158532</xdr:rowOff>
    </xdr:from>
    <xdr:ext cx="599010" cy="259045"/>
    <xdr:sp macro="" textlink="">
      <xdr:nvSpPr>
        <xdr:cNvPr id="411" name="n_3mainValue【一般廃棄物処理施設】&#10;一人当たり有形固定資産（償却資産）額">
          <a:extLst>
            <a:ext uri="{FF2B5EF4-FFF2-40B4-BE49-F238E27FC236}">
              <a16:creationId xmlns:a16="http://schemas.microsoft.com/office/drawing/2014/main" id="{AB18806B-E1CF-4D79-9F2C-67A55757DC52}"/>
            </a:ext>
          </a:extLst>
        </xdr:cNvPr>
        <xdr:cNvSpPr txBox="1"/>
      </xdr:nvSpPr>
      <xdr:spPr>
        <a:xfrm>
          <a:off x="19248970" y="719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156751</xdr:rowOff>
    </xdr:from>
    <xdr:ext cx="599010" cy="259045"/>
    <xdr:sp macro="" textlink="">
      <xdr:nvSpPr>
        <xdr:cNvPr id="412" name="n_4mainValue【一般廃棄物処理施設】&#10;一人当たり有形固定資産（償却資産）額">
          <a:extLst>
            <a:ext uri="{FF2B5EF4-FFF2-40B4-BE49-F238E27FC236}">
              <a16:creationId xmlns:a16="http://schemas.microsoft.com/office/drawing/2014/main" id="{E54C6609-1DD7-426E-9B4E-5533CDEFC5A1}"/>
            </a:ext>
          </a:extLst>
        </xdr:cNvPr>
        <xdr:cNvSpPr txBox="1"/>
      </xdr:nvSpPr>
      <xdr:spPr>
        <a:xfrm>
          <a:off x="18359970" y="718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44EF10FD-203E-44E4-A3A7-816A065F7150}"/>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30762106-3EC5-4063-8B40-588C8FB09BF7}"/>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75B8D8FB-0B6D-4BFC-AEF5-FE522D00E7B1}"/>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B8F3CB22-DC69-4CDC-ABDA-C1064507AE04}"/>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58A8818D-24EE-4337-9815-7BA97909CCF3}"/>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C6CC7750-F580-4878-A80E-B39FB91BD15D}"/>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692BFC6D-B3CF-43D5-8024-FDCCEAC218B1}"/>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E4EF2003-47C0-4FAD-9C52-CA93048333AA}"/>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4CE39D52-6EBC-4E1F-982F-2682FF104329}"/>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17896689-3157-42AB-96A3-8F49973348CA}"/>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3957A0EE-8976-4AEB-88D3-BDCCBCEF9431}"/>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1B4C099B-AA31-4109-8584-93A704A17170}"/>
            </a:ext>
          </a:extLst>
        </xdr:cNvPr>
        <xdr:cNvCxnSpPr/>
      </xdr:nvCxnSpPr>
      <xdr:spPr>
        <a:xfrm>
          <a:off x="12449175"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BE034439-9E8E-4A38-B7FE-AE31247005DC}"/>
            </a:ext>
          </a:extLst>
        </xdr:cNvPr>
        <xdr:cNvSpPr txBox="1"/>
      </xdr:nvSpPr>
      <xdr:spPr>
        <a:xfrm>
          <a:off x="11978821"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11C3C4A6-8FEE-4C08-B9E3-9D442AE72911}"/>
            </a:ext>
          </a:extLst>
        </xdr:cNvPr>
        <xdr:cNvCxnSpPr/>
      </xdr:nvCxnSpPr>
      <xdr:spPr>
        <a:xfrm>
          <a:off x="12449175"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C327F061-7B95-4BAF-9AC8-0E79A1FE357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9AFEA5CC-1A7A-45A6-BBCC-F51A1ECCF141}"/>
            </a:ext>
          </a:extLst>
        </xdr:cNvPr>
        <xdr:cNvCxnSpPr/>
      </xdr:nvCxnSpPr>
      <xdr:spPr>
        <a:xfrm>
          <a:off x="12449175"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BFBACAC1-3D07-4052-AFA2-F33118FC670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2429E143-F493-42AD-AE01-01BABAE169FB}"/>
            </a:ext>
          </a:extLst>
        </xdr:cNvPr>
        <xdr:cNvCxnSpPr/>
      </xdr:nvCxnSpPr>
      <xdr:spPr>
        <a:xfrm>
          <a:off x="12449175"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1878FC0A-AD2E-4B54-ACA1-D2E0487F37A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B8CC4FC7-5E22-4948-B621-2A45449D40E0}"/>
            </a:ext>
          </a:extLst>
        </xdr:cNvPr>
        <xdr:cNvCxnSpPr/>
      </xdr:nvCxnSpPr>
      <xdr:spPr>
        <a:xfrm>
          <a:off x="12449175"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C25D4604-4FDB-4F8C-82A1-6EF5E2C1689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ED628902-84E9-4CDE-9775-B00E6C5E6AF1}"/>
            </a:ext>
          </a:extLst>
        </xdr:cNvPr>
        <xdr:cNvCxnSpPr/>
      </xdr:nvCxnSpPr>
      <xdr:spPr>
        <a:xfrm>
          <a:off x="12449175"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47E5B13B-DD72-41DE-8F03-27B993FB2038}"/>
            </a:ext>
          </a:extLst>
        </xdr:cNvPr>
        <xdr:cNvSpPr txBox="1"/>
      </xdr:nvSpPr>
      <xdr:spPr>
        <a:xfrm>
          <a:off x="12110236"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881C0756-3D64-46AE-BCDA-1E4AF552943A}"/>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id="{F9112CC5-FF5D-4258-9783-1085DDAA77E5}"/>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438" name="直線コネクタ 437">
          <a:extLst>
            <a:ext uri="{FF2B5EF4-FFF2-40B4-BE49-F238E27FC236}">
              <a16:creationId xmlns:a16="http://schemas.microsoft.com/office/drawing/2014/main" id="{39ABD48E-DC2F-4C5C-968B-40939C64784B}"/>
            </a:ext>
          </a:extLst>
        </xdr:cNvPr>
        <xdr:cNvCxnSpPr/>
      </xdr:nvCxnSpPr>
      <xdr:spPr>
        <a:xfrm flipV="1">
          <a:off x="16322039" y="9557022"/>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39" name="【保健センター・保健所】&#10;有形固定資産減価償却率最小値テキスト">
          <a:extLst>
            <a:ext uri="{FF2B5EF4-FFF2-40B4-BE49-F238E27FC236}">
              <a16:creationId xmlns:a16="http://schemas.microsoft.com/office/drawing/2014/main" id="{A026F819-5056-4BB9-900F-1A70C0CD7C1C}"/>
            </a:ext>
          </a:extLst>
        </xdr:cNvPr>
        <xdr:cNvSpPr txBox="1"/>
      </xdr:nvSpPr>
      <xdr:spPr>
        <a:xfrm>
          <a:off x="16360775"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0" name="直線コネクタ 439">
          <a:extLst>
            <a:ext uri="{FF2B5EF4-FFF2-40B4-BE49-F238E27FC236}">
              <a16:creationId xmlns:a16="http://schemas.microsoft.com/office/drawing/2014/main" id="{C402CE8B-81DD-4BEC-92FE-7525786C3331}"/>
            </a:ext>
          </a:extLst>
        </xdr:cNvPr>
        <xdr:cNvCxnSpPr/>
      </xdr:nvCxnSpPr>
      <xdr:spPr>
        <a:xfrm>
          <a:off x="16230600" y="1093025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441" name="【保健センター・保健所】&#10;有形固定資産減価償却率最大値テキスト">
          <a:extLst>
            <a:ext uri="{FF2B5EF4-FFF2-40B4-BE49-F238E27FC236}">
              <a16:creationId xmlns:a16="http://schemas.microsoft.com/office/drawing/2014/main" id="{0725FB8D-DD5C-43F3-8868-077F2082DB28}"/>
            </a:ext>
          </a:extLst>
        </xdr:cNvPr>
        <xdr:cNvSpPr txBox="1"/>
      </xdr:nvSpPr>
      <xdr:spPr>
        <a:xfrm>
          <a:off x="16360775" y="93322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442" name="直線コネクタ 441">
          <a:extLst>
            <a:ext uri="{FF2B5EF4-FFF2-40B4-BE49-F238E27FC236}">
              <a16:creationId xmlns:a16="http://schemas.microsoft.com/office/drawing/2014/main" id="{CBE917F2-4B1E-4083-BF34-A04A239044D2}"/>
            </a:ext>
          </a:extLst>
        </xdr:cNvPr>
        <xdr:cNvCxnSpPr/>
      </xdr:nvCxnSpPr>
      <xdr:spPr>
        <a:xfrm>
          <a:off x="16230600" y="9557022"/>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168020</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id="{A3BF316B-E988-4A93-8A22-29CA88EE9DE9}"/>
            </a:ext>
          </a:extLst>
        </xdr:cNvPr>
        <xdr:cNvSpPr txBox="1"/>
      </xdr:nvSpPr>
      <xdr:spPr>
        <a:xfrm>
          <a:off x="16360775" y="1011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444" name="フローチャート: 判断 443">
          <a:extLst>
            <a:ext uri="{FF2B5EF4-FFF2-40B4-BE49-F238E27FC236}">
              <a16:creationId xmlns:a16="http://schemas.microsoft.com/office/drawing/2014/main" id="{D927671B-6E52-48C2-B6BC-90733551CEF0}"/>
            </a:ext>
          </a:extLst>
        </xdr:cNvPr>
        <xdr:cNvSpPr/>
      </xdr:nvSpPr>
      <xdr:spPr>
        <a:xfrm>
          <a:off x="16268700" y="1026386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445" name="フローチャート: 判断 444">
          <a:extLst>
            <a:ext uri="{FF2B5EF4-FFF2-40B4-BE49-F238E27FC236}">
              <a16:creationId xmlns:a16="http://schemas.microsoft.com/office/drawing/2014/main" id="{C2964F85-9DA5-4C33-BDDA-480A70F1A27B}"/>
            </a:ext>
          </a:extLst>
        </xdr:cNvPr>
        <xdr:cNvSpPr/>
      </xdr:nvSpPr>
      <xdr:spPr>
        <a:xfrm>
          <a:off x="15430500" y="1026386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46" name="フローチャート: 判断 445">
          <a:extLst>
            <a:ext uri="{FF2B5EF4-FFF2-40B4-BE49-F238E27FC236}">
              <a16:creationId xmlns:a16="http://schemas.microsoft.com/office/drawing/2014/main" id="{8E3097F3-E290-4542-A96D-20BCD74221F2}"/>
            </a:ext>
          </a:extLst>
        </xdr:cNvPr>
        <xdr:cNvSpPr/>
      </xdr:nvSpPr>
      <xdr:spPr>
        <a:xfrm>
          <a:off x="14544675" y="10187124"/>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447" name="フローチャート: 判断 446">
          <a:extLst>
            <a:ext uri="{FF2B5EF4-FFF2-40B4-BE49-F238E27FC236}">
              <a16:creationId xmlns:a16="http://schemas.microsoft.com/office/drawing/2014/main" id="{0D016BFD-96B7-40C3-9AF4-162D625559FC}"/>
            </a:ext>
          </a:extLst>
        </xdr:cNvPr>
        <xdr:cNvSpPr/>
      </xdr:nvSpPr>
      <xdr:spPr>
        <a:xfrm>
          <a:off x="13655675" y="1025896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448" name="フローチャート: 判断 447">
          <a:extLst>
            <a:ext uri="{FF2B5EF4-FFF2-40B4-BE49-F238E27FC236}">
              <a16:creationId xmlns:a16="http://schemas.microsoft.com/office/drawing/2014/main" id="{705C36EB-FAF2-4DD8-BE48-37662E1551BC}"/>
            </a:ext>
          </a:extLst>
        </xdr:cNvPr>
        <xdr:cNvSpPr/>
      </xdr:nvSpPr>
      <xdr:spPr>
        <a:xfrm>
          <a:off x="12763500" y="102508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B30FCE0-E9B3-4A48-A556-55C74DAFCBD8}"/>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AA600D-0F29-4052-9A5D-722710F32838}"/>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91A6527-830C-4A80-9DF1-5D6FD81187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7D4DBD33-D2D4-48DC-9D07-F465189D594E}"/>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8F3B37E0-94FD-4AE4-BE77-194534EBA782}"/>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104322</xdr:rowOff>
    </xdr:from>
    <xdr:to>
      <xdr:col>85</xdr:col>
      <xdr:colOff>177800</xdr:colOff>
      <xdr:row>61</xdr:row>
      <xdr:rowOff>34472</xdr:rowOff>
    </xdr:to>
    <xdr:sp macro="" textlink="">
      <xdr:nvSpPr>
        <xdr:cNvPr id="454" name="楕円 453">
          <a:extLst>
            <a:ext uri="{FF2B5EF4-FFF2-40B4-BE49-F238E27FC236}">
              <a16:creationId xmlns:a16="http://schemas.microsoft.com/office/drawing/2014/main" id="{3C8042E8-E511-4740-9D04-5FC397D7A3BF}"/>
            </a:ext>
          </a:extLst>
        </xdr:cNvPr>
        <xdr:cNvSpPr/>
      </xdr:nvSpPr>
      <xdr:spPr>
        <a:xfrm>
          <a:off x="16268700" y="10394497"/>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82749</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id="{6A412996-34F9-411A-A82A-C2974EFDDD38}"/>
            </a:ext>
          </a:extLst>
        </xdr:cNvPr>
        <xdr:cNvSpPr txBox="1"/>
      </xdr:nvSpPr>
      <xdr:spPr>
        <a:xfrm>
          <a:off x="16360775" y="1037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456" name="楕円 455">
          <a:extLst>
            <a:ext uri="{FF2B5EF4-FFF2-40B4-BE49-F238E27FC236}">
              <a16:creationId xmlns:a16="http://schemas.microsoft.com/office/drawing/2014/main" id="{CFB8029A-E29E-489E-8044-7F9D5C399165}"/>
            </a:ext>
          </a:extLst>
        </xdr:cNvPr>
        <xdr:cNvSpPr/>
      </xdr:nvSpPr>
      <xdr:spPr>
        <a:xfrm>
          <a:off x="15430500" y="1049083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80010</xdr:rowOff>
    </xdr:to>
    <xdr:cxnSp macro="">
      <xdr:nvCxnSpPr>
        <xdr:cNvPr id="457" name="直線コネクタ 456">
          <a:extLst>
            <a:ext uri="{FF2B5EF4-FFF2-40B4-BE49-F238E27FC236}">
              <a16:creationId xmlns:a16="http://schemas.microsoft.com/office/drawing/2014/main" id="{FB563540-3520-4FE0-97D8-21B823FE466A}"/>
            </a:ext>
          </a:extLst>
        </xdr:cNvPr>
        <xdr:cNvCxnSpPr/>
      </xdr:nvCxnSpPr>
      <xdr:spPr>
        <a:xfrm flipV="1">
          <a:off x="15484475" y="10442122"/>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168003</xdr:rowOff>
    </xdr:from>
    <xdr:to>
      <xdr:col>76</xdr:col>
      <xdr:colOff>165100</xdr:colOff>
      <xdr:row>61</xdr:row>
      <xdr:rowOff>98153</xdr:rowOff>
    </xdr:to>
    <xdr:sp macro="" textlink="">
      <xdr:nvSpPr>
        <xdr:cNvPr id="458" name="楕円 457">
          <a:extLst>
            <a:ext uri="{FF2B5EF4-FFF2-40B4-BE49-F238E27FC236}">
              <a16:creationId xmlns:a16="http://schemas.microsoft.com/office/drawing/2014/main" id="{9B068FAD-69AF-46A2-965A-A4BD499A0429}"/>
            </a:ext>
          </a:extLst>
        </xdr:cNvPr>
        <xdr:cNvSpPr/>
      </xdr:nvSpPr>
      <xdr:spPr>
        <a:xfrm>
          <a:off x="14544675"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47353</xdr:rowOff>
    </xdr:from>
    <xdr:to>
      <xdr:col>81</xdr:col>
      <xdr:colOff>50800</xdr:colOff>
      <xdr:row>61</xdr:row>
      <xdr:rowOff>80010</xdr:rowOff>
    </xdr:to>
    <xdr:cxnSp macro="">
      <xdr:nvCxnSpPr>
        <xdr:cNvPr id="459" name="直線コネクタ 458">
          <a:extLst>
            <a:ext uri="{FF2B5EF4-FFF2-40B4-BE49-F238E27FC236}">
              <a16:creationId xmlns:a16="http://schemas.microsoft.com/office/drawing/2014/main" id="{16221F0E-07F6-4607-9BAF-10A72BA19470}"/>
            </a:ext>
          </a:extLst>
        </xdr:cNvPr>
        <xdr:cNvCxnSpPr/>
      </xdr:nvCxnSpPr>
      <xdr:spPr>
        <a:xfrm>
          <a:off x="14592300" y="10508978"/>
          <a:ext cx="8921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135346</xdr:rowOff>
    </xdr:from>
    <xdr:to>
      <xdr:col>72</xdr:col>
      <xdr:colOff>38100</xdr:colOff>
      <xdr:row>61</xdr:row>
      <xdr:rowOff>65496</xdr:rowOff>
    </xdr:to>
    <xdr:sp macro="" textlink="">
      <xdr:nvSpPr>
        <xdr:cNvPr id="460" name="楕円 459">
          <a:extLst>
            <a:ext uri="{FF2B5EF4-FFF2-40B4-BE49-F238E27FC236}">
              <a16:creationId xmlns:a16="http://schemas.microsoft.com/office/drawing/2014/main" id="{0FB230A7-7543-47E0-A042-1EB6E2A47603}"/>
            </a:ext>
          </a:extLst>
        </xdr:cNvPr>
        <xdr:cNvSpPr/>
      </xdr:nvSpPr>
      <xdr:spPr>
        <a:xfrm>
          <a:off x="13655675" y="1042234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14696</xdr:rowOff>
    </xdr:from>
    <xdr:to>
      <xdr:col>76</xdr:col>
      <xdr:colOff>114300</xdr:colOff>
      <xdr:row>61</xdr:row>
      <xdr:rowOff>47353</xdr:rowOff>
    </xdr:to>
    <xdr:cxnSp macro="">
      <xdr:nvCxnSpPr>
        <xdr:cNvPr id="461" name="直線コネクタ 460">
          <a:extLst>
            <a:ext uri="{FF2B5EF4-FFF2-40B4-BE49-F238E27FC236}">
              <a16:creationId xmlns:a16="http://schemas.microsoft.com/office/drawing/2014/main" id="{39D6ACE9-D186-48DF-A408-03008E6D5B21}"/>
            </a:ext>
          </a:extLst>
        </xdr:cNvPr>
        <xdr:cNvCxnSpPr/>
      </xdr:nvCxnSpPr>
      <xdr:spPr>
        <a:xfrm>
          <a:off x="13706475" y="10473146"/>
          <a:ext cx="885825"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122283</xdr:rowOff>
    </xdr:from>
    <xdr:to>
      <xdr:col>67</xdr:col>
      <xdr:colOff>101600</xdr:colOff>
      <xdr:row>61</xdr:row>
      <xdr:rowOff>52433</xdr:rowOff>
    </xdr:to>
    <xdr:sp macro="" textlink="">
      <xdr:nvSpPr>
        <xdr:cNvPr id="462" name="楕円 461">
          <a:extLst>
            <a:ext uri="{FF2B5EF4-FFF2-40B4-BE49-F238E27FC236}">
              <a16:creationId xmlns:a16="http://schemas.microsoft.com/office/drawing/2014/main" id="{EAFE7331-9783-4B31-96DD-48F39CD824CA}"/>
            </a:ext>
          </a:extLst>
        </xdr:cNvPr>
        <xdr:cNvSpPr/>
      </xdr:nvSpPr>
      <xdr:spPr>
        <a:xfrm>
          <a:off x="12763500" y="10412458"/>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14696</xdr:rowOff>
    </xdr:to>
    <xdr:cxnSp macro="">
      <xdr:nvCxnSpPr>
        <xdr:cNvPr id="463" name="直線コネクタ 462">
          <a:extLst>
            <a:ext uri="{FF2B5EF4-FFF2-40B4-BE49-F238E27FC236}">
              <a16:creationId xmlns:a16="http://schemas.microsoft.com/office/drawing/2014/main" id="{BB3E273B-EB71-4BED-B777-43117A065515}"/>
            </a:ext>
          </a:extLst>
        </xdr:cNvPr>
        <xdr:cNvCxnSpPr/>
      </xdr:nvCxnSpPr>
      <xdr:spPr>
        <a:xfrm>
          <a:off x="12817475" y="10460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id="{0164C5B1-FBE9-4C93-9AAF-15D2C468C4CA}"/>
            </a:ext>
          </a:extLst>
        </xdr:cNvPr>
        <xdr:cNvSpPr txBox="1"/>
      </xdr:nvSpPr>
      <xdr:spPr>
        <a:xfrm>
          <a:off x="15269219"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id="{B3EF7923-D570-489C-AE33-90101C533C40}"/>
            </a:ext>
          </a:extLst>
        </xdr:cNvPr>
        <xdr:cNvSpPr txBox="1"/>
      </xdr:nvSpPr>
      <xdr:spPr>
        <a:xfrm>
          <a:off x="14392919"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id="{E67F6A89-2395-436D-8F3E-8F7CD799E063}"/>
            </a:ext>
          </a:extLst>
        </xdr:cNvPr>
        <xdr:cNvSpPr txBox="1"/>
      </xdr:nvSpPr>
      <xdr:spPr>
        <a:xfrm>
          <a:off x="13503919" y="10034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id="{3D0C0808-45C7-48C9-841D-618A91CA1960}"/>
            </a:ext>
          </a:extLst>
        </xdr:cNvPr>
        <xdr:cNvSpPr txBox="1"/>
      </xdr:nvSpPr>
      <xdr:spPr>
        <a:xfrm>
          <a:off x="12611744" y="100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id="{58907B61-657A-4F5A-A40B-D7DEA1A32962}"/>
            </a:ext>
          </a:extLst>
        </xdr:cNvPr>
        <xdr:cNvSpPr txBox="1"/>
      </xdr:nvSpPr>
      <xdr:spPr>
        <a:xfrm>
          <a:off x="15269219" y="1058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id="{28DA2A76-33BE-4C36-A0CC-A70CB597A47F}"/>
            </a:ext>
          </a:extLst>
        </xdr:cNvPr>
        <xdr:cNvSpPr txBox="1"/>
      </xdr:nvSpPr>
      <xdr:spPr>
        <a:xfrm>
          <a:off x="14392919" y="1055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56623</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id="{DC9B5033-985E-4734-961D-9670ACA0E412}"/>
            </a:ext>
          </a:extLst>
        </xdr:cNvPr>
        <xdr:cNvSpPr txBox="1"/>
      </xdr:nvSpPr>
      <xdr:spPr>
        <a:xfrm>
          <a:off x="13503919"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43560</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id="{64660732-7D64-46E1-8026-2D2AD93DCBE0}"/>
            </a:ext>
          </a:extLst>
        </xdr:cNvPr>
        <xdr:cNvSpPr txBox="1"/>
      </xdr:nvSpPr>
      <xdr:spPr>
        <a:xfrm>
          <a:off x="12611744" y="1050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216B029-2876-4043-BEBB-0C76C3BF7684}"/>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AC97272A-7AB1-40F6-82FC-D00164C905B4}"/>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4AD2677D-D88D-4517-976C-79D30C1D4696}"/>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32D9AFFE-47B1-49C8-8CE6-320E28DDC45E}"/>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3B5DB152-9E3E-4FBE-9E82-7AAE2A10C1A5}"/>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6B883F55-F38C-417D-B2F3-65B44FA3696C}"/>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5E572F26-8D8D-4F44-80C0-84EE38CD73F3}"/>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33C7F575-9422-43B1-A23D-EA1D509DB03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615B9B5C-2A2A-44B9-9E22-BF7204F306E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B3899FA7-6136-40F1-8268-1953CEDBCD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699986B7-863B-413C-8435-81D3A47E2B8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C79C0683-2FEA-450C-99BB-C3EE90EF6915}"/>
            </a:ext>
          </a:extLst>
        </xdr:cNvPr>
        <xdr:cNvSpPr txBox="1"/>
      </xdr:nvSpPr>
      <xdr:spPr>
        <a:xfrm>
          <a:off x="17823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80C0F848-7FAB-4D3A-B349-D930F5BAC41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44DEB00D-1EE6-4316-BD74-00592C1ED92B}"/>
            </a:ext>
          </a:extLst>
        </xdr:cNvPr>
        <xdr:cNvSpPr txBox="1"/>
      </xdr:nvSpPr>
      <xdr:spPr>
        <a:xfrm>
          <a:off x="17823996"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CFAB19EC-C149-4A33-B16D-C02583124C8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2C5F5EA4-5475-45BF-9360-19ACD0091ACC}"/>
            </a:ext>
          </a:extLst>
        </xdr:cNvPr>
        <xdr:cNvSpPr txBox="1"/>
      </xdr:nvSpPr>
      <xdr:spPr>
        <a:xfrm>
          <a:off x="17823996" y="1014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C9A383E6-702F-45C2-9FE0-D279884ECF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BCD9A175-3D84-4FDD-A7FD-CD2EF2CACF0B}"/>
            </a:ext>
          </a:extLst>
        </xdr:cNvPr>
        <xdr:cNvSpPr txBox="1"/>
      </xdr:nvSpPr>
      <xdr:spPr>
        <a:xfrm>
          <a:off x="17823996" y="976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6BCFC4D2-5AED-4D37-8CF3-8F759326576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4A71AAA8-66DC-4B09-BE98-41B8B906F351}"/>
            </a:ext>
          </a:extLst>
        </xdr:cNvPr>
        <xdr:cNvSpPr txBox="1"/>
      </xdr:nvSpPr>
      <xdr:spPr>
        <a:xfrm>
          <a:off x="17823996" y="938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D3223DD5-6DCA-4A88-8AFD-42C30FF9AD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7FABCB64-B66A-4DA7-8CF9-848D3723123C}"/>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34353489-1947-4AED-AA7D-51C0EC5ECB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495" name="直線コネクタ 494">
          <a:extLst>
            <a:ext uri="{FF2B5EF4-FFF2-40B4-BE49-F238E27FC236}">
              <a16:creationId xmlns:a16="http://schemas.microsoft.com/office/drawing/2014/main" id="{7000DFEB-1ACA-4379-B9EB-68854BBBE9D7}"/>
            </a:ext>
          </a:extLst>
        </xdr:cNvPr>
        <xdr:cNvCxnSpPr/>
      </xdr:nvCxnSpPr>
      <xdr:spPr>
        <a:xfrm flipV="1">
          <a:off x="22164039" y="970915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207C1CCA-4E47-4ABD-971B-A6890BC2556D}"/>
            </a:ext>
          </a:extLst>
        </xdr:cNvPr>
        <xdr:cNvSpPr txBox="1"/>
      </xdr:nvSpPr>
      <xdr:spPr>
        <a:xfrm>
          <a:off x="22202775"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497" name="直線コネクタ 496">
          <a:extLst>
            <a:ext uri="{FF2B5EF4-FFF2-40B4-BE49-F238E27FC236}">
              <a16:creationId xmlns:a16="http://schemas.microsoft.com/office/drawing/2014/main" id="{DF6FFF63-F739-4F8F-B626-3B776EFFD793}"/>
            </a:ext>
          </a:extLst>
        </xdr:cNvPr>
        <xdr:cNvCxnSpPr/>
      </xdr:nvCxnSpPr>
      <xdr:spPr>
        <a:xfrm>
          <a:off x="22075775" y="1097026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513999E3-F867-42F3-836D-6741194DC5B7}"/>
            </a:ext>
          </a:extLst>
        </xdr:cNvPr>
        <xdr:cNvSpPr txBox="1"/>
      </xdr:nvSpPr>
      <xdr:spPr>
        <a:xfrm>
          <a:off x="22202775"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499" name="直線コネクタ 498">
          <a:extLst>
            <a:ext uri="{FF2B5EF4-FFF2-40B4-BE49-F238E27FC236}">
              <a16:creationId xmlns:a16="http://schemas.microsoft.com/office/drawing/2014/main" id="{7DDB9F26-259B-4D19-94DE-D6781031DA83}"/>
            </a:ext>
          </a:extLst>
        </xdr:cNvPr>
        <xdr:cNvCxnSpPr/>
      </xdr:nvCxnSpPr>
      <xdr:spPr>
        <a:xfrm>
          <a:off x="22075775" y="970915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7EC3A2D0-484C-4560-A4DD-DC7E9047DFA7}"/>
            </a:ext>
          </a:extLst>
        </xdr:cNvPr>
        <xdr:cNvSpPr txBox="1"/>
      </xdr:nvSpPr>
      <xdr:spPr>
        <a:xfrm>
          <a:off x="22202775"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01" name="フローチャート: 判断 500">
          <a:extLst>
            <a:ext uri="{FF2B5EF4-FFF2-40B4-BE49-F238E27FC236}">
              <a16:creationId xmlns:a16="http://schemas.microsoft.com/office/drawing/2014/main" id="{6F9201E8-A058-4D22-B9A4-06CDC20441D6}"/>
            </a:ext>
          </a:extLst>
        </xdr:cNvPr>
        <xdr:cNvSpPr/>
      </xdr:nvSpPr>
      <xdr:spPr>
        <a:xfrm>
          <a:off x="22113875" y="1057084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502" name="フローチャート: 判断 501">
          <a:extLst>
            <a:ext uri="{FF2B5EF4-FFF2-40B4-BE49-F238E27FC236}">
              <a16:creationId xmlns:a16="http://schemas.microsoft.com/office/drawing/2014/main" id="{06AB1A82-CC56-4B9A-8227-EBF592CC307A}"/>
            </a:ext>
          </a:extLst>
        </xdr:cNvPr>
        <xdr:cNvSpPr/>
      </xdr:nvSpPr>
      <xdr:spPr>
        <a:xfrm>
          <a:off x="21275675" y="1057338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503" name="フローチャート: 判断 502">
          <a:extLst>
            <a:ext uri="{FF2B5EF4-FFF2-40B4-BE49-F238E27FC236}">
              <a16:creationId xmlns:a16="http://schemas.microsoft.com/office/drawing/2014/main" id="{C7EDCF87-592B-494B-83DD-2EB6E5D3119E}"/>
            </a:ext>
          </a:extLst>
        </xdr:cNvPr>
        <xdr:cNvSpPr/>
      </xdr:nvSpPr>
      <xdr:spPr>
        <a:xfrm>
          <a:off x="20383500" y="1045273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118745</xdr:rowOff>
    </xdr:from>
    <xdr:to>
      <xdr:col>102</xdr:col>
      <xdr:colOff>165100</xdr:colOff>
      <xdr:row>63</xdr:row>
      <xdr:rowOff>48895</xdr:rowOff>
    </xdr:to>
    <xdr:sp macro="" textlink="">
      <xdr:nvSpPr>
        <xdr:cNvPr id="504" name="フローチャート: 判断 503">
          <a:extLst>
            <a:ext uri="{FF2B5EF4-FFF2-40B4-BE49-F238E27FC236}">
              <a16:creationId xmlns:a16="http://schemas.microsoft.com/office/drawing/2014/main" id="{167C1D1C-6E3F-4CA8-8DDD-62898F8638D4}"/>
            </a:ext>
          </a:extLst>
        </xdr:cNvPr>
        <xdr:cNvSpPr/>
      </xdr:nvSpPr>
      <xdr:spPr>
        <a:xfrm>
          <a:off x="19497675" y="1074864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120650</xdr:rowOff>
    </xdr:from>
    <xdr:to>
      <xdr:col>98</xdr:col>
      <xdr:colOff>38100</xdr:colOff>
      <xdr:row>63</xdr:row>
      <xdr:rowOff>50800</xdr:rowOff>
    </xdr:to>
    <xdr:sp macro="" textlink="">
      <xdr:nvSpPr>
        <xdr:cNvPr id="505" name="フローチャート: 判断 504">
          <a:extLst>
            <a:ext uri="{FF2B5EF4-FFF2-40B4-BE49-F238E27FC236}">
              <a16:creationId xmlns:a16="http://schemas.microsoft.com/office/drawing/2014/main" id="{C09240CA-054C-4F5C-9A15-4F7F107A395B}"/>
            </a:ext>
          </a:extLst>
        </xdr:cNvPr>
        <xdr:cNvSpPr/>
      </xdr:nvSpPr>
      <xdr:spPr>
        <a:xfrm>
          <a:off x="18608675" y="107537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A7F608A-8A4C-4FB8-B060-ED9C4C6C707A}"/>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B0586DBF-77A1-416A-9045-436BBBAE4987}"/>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B6ED3F45-A3D4-4E29-A45D-2B874BC8E6B8}"/>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E877CD64-9925-46DE-BBE3-E467C7A751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539A761B-FACA-4443-8434-73255A6C6774}"/>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153035</xdr:rowOff>
    </xdr:from>
    <xdr:to>
      <xdr:col>116</xdr:col>
      <xdr:colOff>114300</xdr:colOff>
      <xdr:row>63</xdr:row>
      <xdr:rowOff>83185</xdr:rowOff>
    </xdr:to>
    <xdr:sp macro="" textlink="">
      <xdr:nvSpPr>
        <xdr:cNvPr id="511" name="楕円 510">
          <a:extLst>
            <a:ext uri="{FF2B5EF4-FFF2-40B4-BE49-F238E27FC236}">
              <a16:creationId xmlns:a16="http://schemas.microsoft.com/office/drawing/2014/main" id="{9301BF4B-D765-4921-9BC7-13AFD92AE737}"/>
            </a:ext>
          </a:extLst>
        </xdr:cNvPr>
        <xdr:cNvSpPr/>
      </xdr:nvSpPr>
      <xdr:spPr>
        <a:xfrm>
          <a:off x="22113875" y="1078293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131462</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A69C249F-EF28-4B7C-86D0-051FD93A09E7}"/>
            </a:ext>
          </a:extLst>
        </xdr:cNvPr>
        <xdr:cNvSpPr txBox="1"/>
      </xdr:nvSpPr>
      <xdr:spPr>
        <a:xfrm>
          <a:off x="22202775"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156845</xdr:rowOff>
    </xdr:from>
    <xdr:to>
      <xdr:col>112</xdr:col>
      <xdr:colOff>38100</xdr:colOff>
      <xdr:row>63</xdr:row>
      <xdr:rowOff>86995</xdr:rowOff>
    </xdr:to>
    <xdr:sp macro="" textlink="">
      <xdr:nvSpPr>
        <xdr:cNvPr id="513" name="楕円 512">
          <a:extLst>
            <a:ext uri="{FF2B5EF4-FFF2-40B4-BE49-F238E27FC236}">
              <a16:creationId xmlns:a16="http://schemas.microsoft.com/office/drawing/2014/main" id="{FA759F29-7BB4-4ED4-B94A-7A2F9A6310A8}"/>
            </a:ext>
          </a:extLst>
        </xdr:cNvPr>
        <xdr:cNvSpPr/>
      </xdr:nvSpPr>
      <xdr:spPr>
        <a:xfrm>
          <a:off x="21275675" y="1078674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32385</xdr:rowOff>
    </xdr:from>
    <xdr:to>
      <xdr:col>116</xdr:col>
      <xdr:colOff>63500</xdr:colOff>
      <xdr:row>63</xdr:row>
      <xdr:rowOff>36195</xdr:rowOff>
    </xdr:to>
    <xdr:cxnSp macro="">
      <xdr:nvCxnSpPr>
        <xdr:cNvPr id="514" name="直線コネクタ 513">
          <a:extLst>
            <a:ext uri="{FF2B5EF4-FFF2-40B4-BE49-F238E27FC236}">
              <a16:creationId xmlns:a16="http://schemas.microsoft.com/office/drawing/2014/main" id="{873C1F51-D8BF-468A-A5A2-B26058DEE668}"/>
            </a:ext>
          </a:extLst>
        </xdr:cNvPr>
        <xdr:cNvCxnSpPr/>
      </xdr:nvCxnSpPr>
      <xdr:spPr>
        <a:xfrm flipV="1">
          <a:off x="21326475" y="10836910"/>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160655</xdr:rowOff>
    </xdr:from>
    <xdr:to>
      <xdr:col>107</xdr:col>
      <xdr:colOff>101600</xdr:colOff>
      <xdr:row>63</xdr:row>
      <xdr:rowOff>90805</xdr:rowOff>
    </xdr:to>
    <xdr:sp macro="" textlink="">
      <xdr:nvSpPr>
        <xdr:cNvPr id="515" name="楕円 514">
          <a:extLst>
            <a:ext uri="{FF2B5EF4-FFF2-40B4-BE49-F238E27FC236}">
              <a16:creationId xmlns:a16="http://schemas.microsoft.com/office/drawing/2014/main" id="{E16F8C5E-BD73-4ED9-B275-973E7C0B8C87}"/>
            </a:ext>
          </a:extLst>
        </xdr:cNvPr>
        <xdr:cNvSpPr/>
      </xdr:nvSpPr>
      <xdr:spPr>
        <a:xfrm>
          <a:off x="20383500" y="1079373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36195</xdr:rowOff>
    </xdr:from>
    <xdr:to>
      <xdr:col>111</xdr:col>
      <xdr:colOff>177800</xdr:colOff>
      <xdr:row>63</xdr:row>
      <xdr:rowOff>40005</xdr:rowOff>
    </xdr:to>
    <xdr:cxnSp macro="">
      <xdr:nvCxnSpPr>
        <xdr:cNvPr id="516" name="直線コネクタ 515">
          <a:extLst>
            <a:ext uri="{FF2B5EF4-FFF2-40B4-BE49-F238E27FC236}">
              <a16:creationId xmlns:a16="http://schemas.microsoft.com/office/drawing/2014/main" id="{1558551C-DFE7-4AFE-A7DB-698651BDD6D5}"/>
            </a:ext>
          </a:extLst>
        </xdr:cNvPr>
        <xdr:cNvCxnSpPr/>
      </xdr:nvCxnSpPr>
      <xdr:spPr>
        <a:xfrm flipV="1">
          <a:off x="20437475" y="10837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517" name="楕円 516">
          <a:extLst>
            <a:ext uri="{FF2B5EF4-FFF2-40B4-BE49-F238E27FC236}">
              <a16:creationId xmlns:a16="http://schemas.microsoft.com/office/drawing/2014/main" id="{CDFA82BD-A6F5-42F4-A3F2-2E3445543E18}"/>
            </a:ext>
          </a:extLst>
        </xdr:cNvPr>
        <xdr:cNvSpPr/>
      </xdr:nvSpPr>
      <xdr:spPr>
        <a:xfrm>
          <a:off x="19497675" y="107994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40005</xdr:rowOff>
    </xdr:from>
    <xdr:to>
      <xdr:col>107</xdr:col>
      <xdr:colOff>50800</xdr:colOff>
      <xdr:row>63</xdr:row>
      <xdr:rowOff>45720</xdr:rowOff>
    </xdr:to>
    <xdr:cxnSp macro="">
      <xdr:nvCxnSpPr>
        <xdr:cNvPr id="518" name="直線コネクタ 517">
          <a:extLst>
            <a:ext uri="{FF2B5EF4-FFF2-40B4-BE49-F238E27FC236}">
              <a16:creationId xmlns:a16="http://schemas.microsoft.com/office/drawing/2014/main" id="{4760181E-3A72-4B55-829D-075D901313C2}"/>
            </a:ext>
          </a:extLst>
        </xdr:cNvPr>
        <xdr:cNvCxnSpPr/>
      </xdr:nvCxnSpPr>
      <xdr:spPr>
        <a:xfrm flipV="1">
          <a:off x="19545300" y="10841355"/>
          <a:ext cx="8921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519" name="楕円 518">
          <a:extLst>
            <a:ext uri="{FF2B5EF4-FFF2-40B4-BE49-F238E27FC236}">
              <a16:creationId xmlns:a16="http://schemas.microsoft.com/office/drawing/2014/main" id="{7218045C-C539-4171-8A58-149916BD7F33}"/>
            </a:ext>
          </a:extLst>
        </xdr:cNvPr>
        <xdr:cNvSpPr/>
      </xdr:nvSpPr>
      <xdr:spPr>
        <a:xfrm>
          <a:off x="18608675" y="108000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49530</xdr:rowOff>
    </xdr:to>
    <xdr:cxnSp macro="">
      <xdr:nvCxnSpPr>
        <xdr:cNvPr id="520" name="直線コネクタ 519">
          <a:extLst>
            <a:ext uri="{FF2B5EF4-FFF2-40B4-BE49-F238E27FC236}">
              <a16:creationId xmlns:a16="http://schemas.microsoft.com/office/drawing/2014/main" id="{6B8C0F06-4D0C-40C7-B73A-62F075F65C5E}"/>
            </a:ext>
          </a:extLst>
        </xdr:cNvPr>
        <xdr:cNvCxnSpPr/>
      </xdr:nvCxnSpPr>
      <xdr:spPr>
        <a:xfrm flipV="1">
          <a:off x="18659475" y="10850245"/>
          <a:ext cx="8858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521" name="n_1aveValue【保健センター・保健所】&#10;一人当たり面積">
          <a:extLst>
            <a:ext uri="{FF2B5EF4-FFF2-40B4-BE49-F238E27FC236}">
              <a16:creationId xmlns:a16="http://schemas.microsoft.com/office/drawing/2014/main" id="{74699AC2-27B1-4AE2-9041-4A8F6DC6BB06}"/>
            </a:ext>
          </a:extLst>
        </xdr:cNvPr>
        <xdr:cNvSpPr txBox="1"/>
      </xdr:nvSpPr>
      <xdr:spPr>
        <a:xfrm>
          <a:off x="21078902"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522" name="n_2aveValue【保健センター・保健所】&#10;一人当たり面積">
          <a:extLst>
            <a:ext uri="{FF2B5EF4-FFF2-40B4-BE49-F238E27FC236}">
              <a16:creationId xmlns:a16="http://schemas.microsoft.com/office/drawing/2014/main" id="{E1F76E04-00ED-4685-A98C-FE8503B36A2F}"/>
            </a:ext>
          </a:extLst>
        </xdr:cNvPr>
        <xdr:cNvSpPr txBox="1"/>
      </xdr:nvSpPr>
      <xdr:spPr>
        <a:xfrm>
          <a:off x="20202602" y="102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65422</xdr:rowOff>
    </xdr:from>
    <xdr:ext cx="469744" cy="259045"/>
    <xdr:sp macro="" textlink="">
      <xdr:nvSpPr>
        <xdr:cNvPr id="523" name="n_3aveValue【保健センター・保健所】&#10;一人当たり面積">
          <a:extLst>
            <a:ext uri="{FF2B5EF4-FFF2-40B4-BE49-F238E27FC236}">
              <a16:creationId xmlns:a16="http://schemas.microsoft.com/office/drawing/2014/main" id="{1B42ED24-92E0-48F3-932C-F0A02AC3B7E1}"/>
            </a:ext>
          </a:extLst>
        </xdr:cNvPr>
        <xdr:cNvSpPr txBox="1"/>
      </xdr:nvSpPr>
      <xdr:spPr>
        <a:xfrm>
          <a:off x="19313602"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67327</xdr:rowOff>
    </xdr:from>
    <xdr:ext cx="469744" cy="259045"/>
    <xdr:sp macro="" textlink="">
      <xdr:nvSpPr>
        <xdr:cNvPr id="524" name="n_4aveValue【保健センター・保健所】&#10;一人当たり面積">
          <a:extLst>
            <a:ext uri="{FF2B5EF4-FFF2-40B4-BE49-F238E27FC236}">
              <a16:creationId xmlns:a16="http://schemas.microsoft.com/office/drawing/2014/main" id="{6A1C16E1-C60D-4CA8-B0C5-FC1822ED311F}"/>
            </a:ext>
          </a:extLst>
        </xdr:cNvPr>
        <xdr:cNvSpPr txBox="1"/>
      </xdr:nvSpPr>
      <xdr:spPr>
        <a:xfrm>
          <a:off x="18421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78122</xdr:rowOff>
    </xdr:from>
    <xdr:ext cx="469744" cy="259045"/>
    <xdr:sp macro="" textlink="">
      <xdr:nvSpPr>
        <xdr:cNvPr id="525" name="n_1mainValue【保健センター・保健所】&#10;一人当たり面積">
          <a:extLst>
            <a:ext uri="{FF2B5EF4-FFF2-40B4-BE49-F238E27FC236}">
              <a16:creationId xmlns:a16="http://schemas.microsoft.com/office/drawing/2014/main" id="{161111F0-BB31-4A46-BA94-A90CA3E933F5}"/>
            </a:ext>
          </a:extLst>
        </xdr:cNvPr>
        <xdr:cNvSpPr txBox="1"/>
      </xdr:nvSpPr>
      <xdr:spPr>
        <a:xfrm>
          <a:off x="21078902"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81932</xdr:rowOff>
    </xdr:from>
    <xdr:ext cx="469744" cy="259045"/>
    <xdr:sp macro="" textlink="">
      <xdr:nvSpPr>
        <xdr:cNvPr id="526" name="n_2mainValue【保健センター・保健所】&#10;一人当たり面積">
          <a:extLst>
            <a:ext uri="{FF2B5EF4-FFF2-40B4-BE49-F238E27FC236}">
              <a16:creationId xmlns:a16="http://schemas.microsoft.com/office/drawing/2014/main" id="{1D87B3F3-FA60-4A1D-B035-3AC22532D7E7}"/>
            </a:ext>
          </a:extLst>
        </xdr:cNvPr>
        <xdr:cNvSpPr txBox="1"/>
      </xdr:nvSpPr>
      <xdr:spPr>
        <a:xfrm>
          <a:off x="20202602" y="108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527" name="n_3mainValue【保健センター・保健所】&#10;一人当たり面積">
          <a:extLst>
            <a:ext uri="{FF2B5EF4-FFF2-40B4-BE49-F238E27FC236}">
              <a16:creationId xmlns:a16="http://schemas.microsoft.com/office/drawing/2014/main" id="{CDE86066-B19B-4CCC-8E75-80CE68EAC229}"/>
            </a:ext>
          </a:extLst>
        </xdr:cNvPr>
        <xdr:cNvSpPr txBox="1"/>
      </xdr:nvSpPr>
      <xdr:spPr>
        <a:xfrm>
          <a:off x="19313602" y="1089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91457</xdr:rowOff>
    </xdr:from>
    <xdr:ext cx="469744" cy="259045"/>
    <xdr:sp macro="" textlink="">
      <xdr:nvSpPr>
        <xdr:cNvPr id="528" name="n_4mainValue【保健センター・保健所】&#10;一人当たり面積">
          <a:extLst>
            <a:ext uri="{FF2B5EF4-FFF2-40B4-BE49-F238E27FC236}">
              <a16:creationId xmlns:a16="http://schemas.microsoft.com/office/drawing/2014/main" id="{66843333-AFAA-4861-9C1A-BD3116ABE09A}"/>
            </a:ext>
          </a:extLst>
        </xdr:cNvPr>
        <xdr:cNvSpPr txBox="1"/>
      </xdr:nvSpPr>
      <xdr:spPr>
        <a:xfrm>
          <a:off x="18421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533D0CD4-2791-47E3-9886-D95414C10A28}"/>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04C073FE-B347-403E-91DF-68F3AF2439F4}"/>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E62B7B55-11E1-4631-905D-3E11B4A55804}"/>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E5220AC2-0241-4FB3-819C-800F225C291A}"/>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B0D104BE-06CB-49AE-A9D1-75F4F31BCD14}"/>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E37369DC-A8AB-4634-B65E-95FBCF85B2AA}"/>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B532133A-8821-4EBD-87E7-DBC58876534D}"/>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F9CFA4D8-647D-4CD5-9615-5F839FF3B0CC}"/>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4837AA48-6485-422F-93B5-C85136918647}"/>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926D7863-DB0F-4A96-A12D-198AF02D2577}"/>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B96BBFF2-352E-459A-AC24-E928F4992A29}"/>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a:extLst>
            <a:ext uri="{FF2B5EF4-FFF2-40B4-BE49-F238E27FC236}">
              <a16:creationId xmlns:a16="http://schemas.microsoft.com/office/drawing/2014/main" id="{532DCB6B-F3AC-439A-B520-FED075913147}"/>
            </a:ext>
          </a:extLst>
        </xdr:cNvPr>
        <xdr:cNvCxnSpPr/>
      </xdr:nvCxnSpPr>
      <xdr:spPr>
        <a:xfrm>
          <a:off x="12449175"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id="{159CD179-7758-47B7-8736-50C1D424C696}"/>
            </a:ext>
          </a:extLst>
        </xdr:cNvPr>
        <xdr:cNvSpPr txBox="1"/>
      </xdr:nvSpPr>
      <xdr:spPr>
        <a:xfrm>
          <a:off x="11978821"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a:extLst>
            <a:ext uri="{FF2B5EF4-FFF2-40B4-BE49-F238E27FC236}">
              <a16:creationId xmlns:a16="http://schemas.microsoft.com/office/drawing/2014/main" id="{B2948C45-0E53-4C1A-A1A9-E8F6E4DDE0A5}"/>
            </a:ext>
          </a:extLst>
        </xdr:cNvPr>
        <xdr:cNvCxnSpPr/>
      </xdr:nvCxnSpPr>
      <xdr:spPr>
        <a:xfrm>
          <a:off x="12449175"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a:extLst>
            <a:ext uri="{FF2B5EF4-FFF2-40B4-BE49-F238E27FC236}">
              <a16:creationId xmlns:a16="http://schemas.microsoft.com/office/drawing/2014/main" id="{F53B7280-2679-47C7-BF1F-77EF258F437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a:extLst>
            <a:ext uri="{FF2B5EF4-FFF2-40B4-BE49-F238E27FC236}">
              <a16:creationId xmlns:a16="http://schemas.microsoft.com/office/drawing/2014/main" id="{F851DF58-7F6D-492E-A763-4DCBCB94D314}"/>
            </a:ext>
          </a:extLst>
        </xdr:cNvPr>
        <xdr:cNvCxnSpPr/>
      </xdr:nvCxnSpPr>
      <xdr:spPr>
        <a:xfrm>
          <a:off x="12449175"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a:extLst>
            <a:ext uri="{FF2B5EF4-FFF2-40B4-BE49-F238E27FC236}">
              <a16:creationId xmlns:a16="http://schemas.microsoft.com/office/drawing/2014/main" id="{0F5A27F5-2B30-4E22-81DD-DECFA5ECD16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a:extLst>
            <a:ext uri="{FF2B5EF4-FFF2-40B4-BE49-F238E27FC236}">
              <a16:creationId xmlns:a16="http://schemas.microsoft.com/office/drawing/2014/main" id="{4DE51277-D662-400B-90FC-E347CD5F23C2}"/>
            </a:ext>
          </a:extLst>
        </xdr:cNvPr>
        <xdr:cNvCxnSpPr/>
      </xdr:nvCxnSpPr>
      <xdr:spPr>
        <a:xfrm>
          <a:off x="12449175"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a:extLst>
            <a:ext uri="{FF2B5EF4-FFF2-40B4-BE49-F238E27FC236}">
              <a16:creationId xmlns:a16="http://schemas.microsoft.com/office/drawing/2014/main" id="{06008A17-479C-4449-93FB-6A9FC4A1740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a:extLst>
            <a:ext uri="{FF2B5EF4-FFF2-40B4-BE49-F238E27FC236}">
              <a16:creationId xmlns:a16="http://schemas.microsoft.com/office/drawing/2014/main" id="{CCF41774-2AB9-403F-986D-6B373CA42F85}"/>
            </a:ext>
          </a:extLst>
        </xdr:cNvPr>
        <xdr:cNvCxnSpPr/>
      </xdr:nvCxnSpPr>
      <xdr:spPr>
        <a:xfrm>
          <a:off x="12449175"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a:extLst>
            <a:ext uri="{FF2B5EF4-FFF2-40B4-BE49-F238E27FC236}">
              <a16:creationId xmlns:a16="http://schemas.microsoft.com/office/drawing/2014/main" id="{127ADE34-101B-4186-B529-5A53EFBB232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a:extLst>
            <a:ext uri="{FF2B5EF4-FFF2-40B4-BE49-F238E27FC236}">
              <a16:creationId xmlns:a16="http://schemas.microsoft.com/office/drawing/2014/main" id="{29DDF873-06F5-42F7-8DD7-CEB479D6F457}"/>
            </a:ext>
          </a:extLst>
        </xdr:cNvPr>
        <xdr:cNvCxnSpPr/>
      </xdr:nvCxnSpPr>
      <xdr:spPr>
        <a:xfrm>
          <a:off x="12449175"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a:extLst>
            <a:ext uri="{FF2B5EF4-FFF2-40B4-BE49-F238E27FC236}">
              <a16:creationId xmlns:a16="http://schemas.microsoft.com/office/drawing/2014/main" id="{AED892C0-A1C9-4923-8DDC-0E97C26DF7A4}"/>
            </a:ext>
          </a:extLst>
        </xdr:cNvPr>
        <xdr:cNvSpPr txBox="1"/>
      </xdr:nvSpPr>
      <xdr:spPr>
        <a:xfrm>
          <a:off x="12110236"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80BA3FD4-E7E0-4F40-BAE2-56867617568B}"/>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068E78E7-C940-4875-8FC3-9F4DD82DA199}"/>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4" name="直線コネクタ 553">
          <a:extLst>
            <a:ext uri="{FF2B5EF4-FFF2-40B4-BE49-F238E27FC236}">
              <a16:creationId xmlns:a16="http://schemas.microsoft.com/office/drawing/2014/main" id="{2B9DF4DC-4E1B-4FBC-B0A7-FA61F7E419EF}"/>
            </a:ext>
          </a:extLst>
        </xdr:cNvPr>
        <xdr:cNvCxnSpPr/>
      </xdr:nvCxnSpPr>
      <xdr:spPr>
        <a:xfrm flipV="1">
          <a:off x="16322039" y="13497651"/>
          <a:ext cx="0" cy="1415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69C6C746-106D-4B8B-902C-3DCD64A0E324}"/>
            </a:ext>
          </a:extLst>
        </xdr:cNvPr>
        <xdr:cNvSpPr txBox="1"/>
      </xdr:nvSpPr>
      <xdr:spPr>
        <a:xfrm>
          <a:off x="16360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a:extLst>
            <a:ext uri="{FF2B5EF4-FFF2-40B4-BE49-F238E27FC236}">
              <a16:creationId xmlns:a16="http://schemas.microsoft.com/office/drawing/2014/main" id="{65F84340-266B-4A32-9766-6339067F4A8A}"/>
            </a:ext>
          </a:extLst>
        </xdr:cNvPr>
        <xdr:cNvCxnSpPr/>
      </xdr:nvCxnSpPr>
      <xdr:spPr>
        <a:xfrm>
          <a:off x="16230600" y="1491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C04EF525-CE9D-467F-99ED-711A1CDA1B44}"/>
            </a:ext>
          </a:extLst>
        </xdr:cNvPr>
        <xdr:cNvSpPr txBox="1"/>
      </xdr:nvSpPr>
      <xdr:spPr>
        <a:xfrm>
          <a:off x="16360775" y="13272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8" name="直線コネクタ 557">
          <a:extLst>
            <a:ext uri="{FF2B5EF4-FFF2-40B4-BE49-F238E27FC236}">
              <a16:creationId xmlns:a16="http://schemas.microsoft.com/office/drawing/2014/main" id="{818E0090-1526-472A-90B7-6DEF864FC68B}"/>
            </a:ext>
          </a:extLst>
        </xdr:cNvPr>
        <xdr:cNvCxnSpPr/>
      </xdr:nvCxnSpPr>
      <xdr:spPr>
        <a:xfrm>
          <a:off x="16230600" y="13497651"/>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34670</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B6DF007B-CBEE-446A-920B-F99A3327A900}"/>
            </a:ext>
          </a:extLst>
        </xdr:cNvPr>
        <xdr:cNvSpPr txBox="1"/>
      </xdr:nvSpPr>
      <xdr:spPr>
        <a:xfrm>
          <a:off x="16360775" y="1409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60" name="フローチャート: 判断 559">
          <a:extLst>
            <a:ext uri="{FF2B5EF4-FFF2-40B4-BE49-F238E27FC236}">
              <a16:creationId xmlns:a16="http://schemas.microsoft.com/office/drawing/2014/main" id="{CB1C99AB-3569-46B4-9049-92F5DAAB95DC}"/>
            </a:ext>
          </a:extLst>
        </xdr:cNvPr>
        <xdr:cNvSpPr/>
      </xdr:nvSpPr>
      <xdr:spPr>
        <a:xfrm>
          <a:off x="16268700" y="14245318"/>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61" name="フローチャート: 判断 560">
          <a:extLst>
            <a:ext uri="{FF2B5EF4-FFF2-40B4-BE49-F238E27FC236}">
              <a16:creationId xmlns:a16="http://schemas.microsoft.com/office/drawing/2014/main" id="{33B9132D-F06E-485F-AC4E-A9DE937E87A5}"/>
            </a:ext>
          </a:extLst>
        </xdr:cNvPr>
        <xdr:cNvSpPr/>
      </xdr:nvSpPr>
      <xdr:spPr>
        <a:xfrm>
          <a:off x="15430500" y="14175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2" name="フローチャート: 判断 561">
          <a:extLst>
            <a:ext uri="{FF2B5EF4-FFF2-40B4-BE49-F238E27FC236}">
              <a16:creationId xmlns:a16="http://schemas.microsoft.com/office/drawing/2014/main" id="{B3E7B98B-5353-42AC-A0CF-CB5438ADAC1D}"/>
            </a:ext>
          </a:extLst>
        </xdr:cNvPr>
        <xdr:cNvSpPr/>
      </xdr:nvSpPr>
      <xdr:spPr>
        <a:xfrm>
          <a:off x="14544675" y="1418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563" name="フローチャート: 判断 562">
          <a:extLst>
            <a:ext uri="{FF2B5EF4-FFF2-40B4-BE49-F238E27FC236}">
              <a16:creationId xmlns:a16="http://schemas.microsoft.com/office/drawing/2014/main" id="{9991F268-9B77-4EA9-AA25-E0D2F171F3CA}"/>
            </a:ext>
          </a:extLst>
        </xdr:cNvPr>
        <xdr:cNvSpPr/>
      </xdr:nvSpPr>
      <xdr:spPr>
        <a:xfrm>
          <a:off x="13655675" y="1417020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54248</xdr:rowOff>
    </xdr:from>
    <xdr:to>
      <xdr:col>67</xdr:col>
      <xdr:colOff>101600</xdr:colOff>
      <xdr:row>82</xdr:row>
      <xdr:rowOff>155848</xdr:rowOff>
    </xdr:to>
    <xdr:sp macro="" textlink="">
      <xdr:nvSpPr>
        <xdr:cNvPr id="564" name="フローチャート: 判断 563">
          <a:extLst>
            <a:ext uri="{FF2B5EF4-FFF2-40B4-BE49-F238E27FC236}">
              <a16:creationId xmlns:a16="http://schemas.microsoft.com/office/drawing/2014/main" id="{BDB489D8-775F-49DC-ACA6-4F004C4CFEF5}"/>
            </a:ext>
          </a:extLst>
        </xdr:cNvPr>
        <xdr:cNvSpPr/>
      </xdr:nvSpPr>
      <xdr:spPr>
        <a:xfrm>
          <a:off x="12763500" y="1411314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F2F6ECA-76B7-458A-8048-91F61A19AF7A}"/>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DF613AB2-CC90-4992-8BBF-6825B95B0DCB}"/>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A3FE0106-EA3F-4D1C-8771-639E33DC044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CFA19E4D-FE3D-4394-895F-8938E54A6F72}"/>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9A36346D-47F8-4CAD-8512-F19176ACF892}"/>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570" name="楕円 569">
          <a:extLst>
            <a:ext uri="{FF2B5EF4-FFF2-40B4-BE49-F238E27FC236}">
              <a16:creationId xmlns:a16="http://schemas.microsoft.com/office/drawing/2014/main" id="{EE723979-76ED-4EED-8984-CE4FECA65CE2}"/>
            </a:ext>
          </a:extLst>
        </xdr:cNvPr>
        <xdr:cNvSpPr/>
      </xdr:nvSpPr>
      <xdr:spPr>
        <a:xfrm>
          <a:off x="16268700" y="1426654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81D80C64-DAB1-40DA-B83F-D8C28A01EB27}"/>
            </a:ext>
          </a:extLst>
        </xdr:cNvPr>
        <xdr:cNvSpPr txBox="1"/>
      </xdr:nvSpPr>
      <xdr:spPr>
        <a:xfrm>
          <a:off x="16360775" y="14244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1995</xdr:rowOff>
    </xdr:from>
    <xdr:to>
      <xdr:col>81</xdr:col>
      <xdr:colOff>101600</xdr:colOff>
      <xdr:row>83</xdr:row>
      <xdr:rowOff>103595</xdr:rowOff>
    </xdr:to>
    <xdr:sp macro="" textlink="">
      <xdr:nvSpPr>
        <xdr:cNvPr id="572" name="楕円 571">
          <a:extLst>
            <a:ext uri="{FF2B5EF4-FFF2-40B4-BE49-F238E27FC236}">
              <a16:creationId xmlns:a16="http://schemas.microsoft.com/office/drawing/2014/main" id="{F46A45C8-1C6D-43F0-B021-71FD33B24470}"/>
            </a:ext>
          </a:extLst>
        </xdr:cNvPr>
        <xdr:cNvSpPr/>
      </xdr:nvSpPr>
      <xdr:spPr>
        <a:xfrm>
          <a:off x="15430500" y="142323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52795</xdr:rowOff>
    </xdr:from>
    <xdr:to>
      <xdr:col>85</xdr:col>
      <xdr:colOff>127000</xdr:colOff>
      <xdr:row>83</xdr:row>
      <xdr:rowOff>83820</xdr:rowOff>
    </xdr:to>
    <xdr:cxnSp macro="">
      <xdr:nvCxnSpPr>
        <xdr:cNvPr id="573" name="直線コネクタ 572">
          <a:extLst>
            <a:ext uri="{FF2B5EF4-FFF2-40B4-BE49-F238E27FC236}">
              <a16:creationId xmlns:a16="http://schemas.microsoft.com/office/drawing/2014/main" id="{79D60B98-267A-4B68-AD3B-D9409C417D85}"/>
            </a:ext>
          </a:extLst>
        </xdr:cNvPr>
        <xdr:cNvCxnSpPr/>
      </xdr:nvCxnSpPr>
      <xdr:spPr>
        <a:xfrm>
          <a:off x="15484475" y="14283145"/>
          <a:ext cx="838200" cy="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126093</xdr:rowOff>
    </xdr:from>
    <xdr:to>
      <xdr:col>76</xdr:col>
      <xdr:colOff>165100</xdr:colOff>
      <xdr:row>83</xdr:row>
      <xdr:rowOff>56243</xdr:rowOff>
    </xdr:to>
    <xdr:sp macro="" textlink="">
      <xdr:nvSpPr>
        <xdr:cNvPr id="574" name="楕円 573">
          <a:extLst>
            <a:ext uri="{FF2B5EF4-FFF2-40B4-BE49-F238E27FC236}">
              <a16:creationId xmlns:a16="http://schemas.microsoft.com/office/drawing/2014/main" id="{01FC7B34-5631-463D-9C59-E0A28E950693}"/>
            </a:ext>
          </a:extLst>
        </xdr:cNvPr>
        <xdr:cNvSpPr/>
      </xdr:nvSpPr>
      <xdr:spPr>
        <a:xfrm>
          <a:off x="14544675" y="14188168"/>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83</xdr:row>
      <xdr:rowOff>52795</xdr:rowOff>
    </xdr:to>
    <xdr:cxnSp macro="">
      <xdr:nvCxnSpPr>
        <xdr:cNvPr id="575" name="直線コネクタ 574">
          <a:extLst>
            <a:ext uri="{FF2B5EF4-FFF2-40B4-BE49-F238E27FC236}">
              <a16:creationId xmlns:a16="http://schemas.microsoft.com/office/drawing/2014/main" id="{277247A1-FB30-4066-910D-AFDEAF5D8E2A}"/>
            </a:ext>
          </a:extLst>
        </xdr:cNvPr>
        <xdr:cNvCxnSpPr/>
      </xdr:nvCxnSpPr>
      <xdr:spPr>
        <a:xfrm>
          <a:off x="14592300" y="14238968"/>
          <a:ext cx="892175"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15058</xdr:rowOff>
    </xdr:from>
    <xdr:to>
      <xdr:col>72</xdr:col>
      <xdr:colOff>38100</xdr:colOff>
      <xdr:row>84</xdr:row>
      <xdr:rowOff>116658</xdr:rowOff>
    </xdr:to>
    <xdr:sp macro="" textlink="">
      <xdr:nvSpPr>
        <xdr:cNvPr id="576" name="楕円 575">
          <a:extLst>
            <a:ext uri="{FF2B5EF4-FFF2-40B4-BE49-F238E27FC236}">
              <a16:creationId xmlns:a16="http://schemas.microsoft.com/office/drawing/2014/main" id="{6BDF3631-23CE-4EA6-A399-1F12499EE327}"/>
            </a:ext>
          </a:extLst>
        </xdr:cNvPr>
        <xdr:cNvSpPr/>
      </xdr:nvSpPr>
      <xdr:spPr>
        <a:xfrm>
          <a:off x="13655675" y="1441685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5443</xdr:rowOff>
    </xdr:from>
    <xdr:to>
      <xdr:col>76</xdr:col>
      <xdr:colOff>114300</xdr:colOff>
      <xdr:row>84</xdr:row>
      <xdr:rowOff>65858</xdr:rowOff>
    </xdr:to>
    <xdr:cxnSp macro="">
      <xdr:nvCxnSpPr>
        <xdr:cNvPr id="577" name="直線コネクタ 576">
          <a:extLst>
            <a:ext uri="{FF2B5EF4-FFF2-40B4-BE49-F238E27FC236}">
              <a16:creationId xmlns:a16="http://schemas.microsoft.com/office/drawing/2014/main" id="{97F45D2A-0377-46C2-B244-ACD0EAD0D980}"/>
            </a:ext>
          </a:extLst>
        </xdr:cNvPr>
        <xdr:cNvCxnSpPr/>
      </xdr:nvCxnSpPr>
      <xdr:spPr>
        <a:xfrm flipV="1">
          <a:off x="13706475" y="14238968"/>
          <a:ext cx="885825"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578" name="楕円 577">
          <a:extLst>
            <a:ext uri="{FF2B5EF4-FFF2-40B4-BE49-F238E27FC236}">
              <a16:creationId xmlns:a16="http://schemas.microsoft.com/office/drawing/2014/main" id="{41337753-7268-4B3D-AC32-AE991DD174E2}"/>
            </a:ext>
          </a:extLst>
        </xdr:cNvPr>
        <xdr:cNvSpPr/>
      </xdr:nvSpPr>
      <xdr:spPr>
        <a:xfrm>
          <a:off x="12763500" y="144005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65858</xdr:rowOff>
    </xdr:to>
    <xdr:cxnSp macro="">
      <xdr:nvCxnSpPr>
        <xdr:cNvPr id="579" name="直線コネクタ 578">
          <a:extLst>
            <a:ext uri="{FF2B5EF4-FFF2-40B4-BE49-F238E27FC236}">
              <a16:creationId xmlns:a16="http://schemas.microsoft.com/office/drawing/2014/main" id="{0FA87510-B318-483A-A8D1-CB1727217916}"/>
            </a:ext>
          </a:extLst>
        </xdr:cNvPr>
        <xdr:cNvCxnSpPr/>
      </xdr:nvCxnSpPr>
      <xdr:spPr>
        <a:xfrm>
          <a:off x="12817475" y="1445450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80" name="n_1aveValue【消防施設】&#10;有形固定資産減価償却率">
          <a:extLst>
            <a:ext uri="{FF2B5EF4-FFF2-40B4-BE49-F238E27FC236}">
              <a16:creationId xmlns:a16="http://schemas.microsoft.com/office/drawing/2014/main" id="{72DC8108-1715-4E9D-894E-82F213AD4EAC}"/>
            </a:ext>
          </a:extLst>
        </xdr:cNvPr>
        <xdr:cNvSpPr txBox="1"/>
      </xdr:nvSpPr>
      <xdr:spPr>
        <a:xfrm>
          <a:off x="15269219" y="1395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81" name="n_2aveValue【消防施設】&#10;有形固定資産減価償却率">
          <a:extLst>
            <a:ext uri="{FF2B5EF4-FFF2-40B4-BE49-F238E27FC236}">
              <a16:creationId xmlns:a16="http://schemas.microsoft.com/office/drawing/2014/main" id="{4D518877-8736-4505-8279-5D62614E6980}"/>
            </a:ext>
          </a:extLst>
        </xdr:cNvPr>
        <xdr:cNvSpPr txBox="1"/>
      </xdr:nvSpPr>
      <xdr:spPr>
        <a:xfrm>
          <a:off x="14392919" y="1395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582" name="n_3aveValue【消防施設】&#10;有形固定資産減価償却率">
          <a:extLst>
            <a:ext uri="{FF2B5EF4-FFF2-40B4-BE49-F238E27FC236}">
              <a16:creationId xmlns:a16="http://schemas.microsoft.com/office/drawing/2014/main" id="{0C169306-CF10-4624-8D98-185F153A9010}"/>
            </a:ext>
          </a:extLst>
        </xdr:cNvPr>
        <xdr:cNvSpPr txBox="1"/>
      </xdr:nvSpPr>
      <xdr:spPr>
        <a:xfrm>
          <a:off x="13503919"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925</xdr:rowOff>
    </xdr:from>
    <xdr:ext cx="405111" cy="259045"/>
    <xdr:sp macro="" textlink="">
      <xdr:nvSpPr>
        <xdr:cNvPr id="583" name="n_4aveValue【消防施設】&#10;有形固定資産減価償却率">
          <a:extLst>
            <a:ext uri="{FF2B5EF4-FFF2-40B4-BE49-F238E27FC236}">
              <a16:creationId xmlns:a16="http://schemas.microsoft.com/office/drawing/2014/main" id="{AA65F18E-9FE9-4A95-8ACB-42760FAFFBC6}"/>
            </a:ext>
          </a:extLst>
        </xdr:cNvPr>
        <xdr:cNvSpPr txBox="1"/>
      </xdr:nvSpPr>
      <xdr:spPr>
        <a:xfrm>
          <a:off x="12611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94722</xdr:rowOff>
    </xdr:from>
    <xdr:ext cx="405111" cy="259045"/>
    <xdr:sp macro="" textlink="">
      <xdr:nvSpPr>
        <xdr:cNvPr id="584" name="n_1mainValue【消防施設】&#10;有形固定資産減価償却率">
          <a:extLst>
            <a:ext uri="{FF2B5EF4-FFF2-40B4-BE49-F238E27FC236}">
              <a16:creationId xmlns:a16="http://schemas.microsoft.com/office/drawing/2014/main" id="{045BE872-51E4-49D3-8C07-0C53EE0EE5A7}"/>
            </a:ext>
          </a:extLst>
        </xdr:cNvPr>
        <xdr:cNvSpPr txBox="1"/>
      </xdr:nvSpPr>
      <xdr:spPr>
        <a:xfrm>
          <a:off x="15269219"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47370</xdr:rowOff>
    </xdr:from>
    <xdr:ext cx="405111" cy="259045"/>
    <xdr:sp macro="" textlink="">
      <xdr:nvSpPr>
        <xdr:cNvPr id="585" name="n_2mainValue【消防施設】&#10;有形固定資産減価償却率">
          <a:extLst>
            <a:ext uri="{FF2B5EF4-FFF2-40B4-BE49-F238E27FC236}">
              <a16:creationId xmlns:a16="http://schemas.microsoft.com/office/drawing/2014/main" id="{F30526B9-DA03-4EDD-B1B3-039D7476EACC}"/>
            </a:ext>
          </a:extLst>
        </xdr:cNvPr>
        <xdr:cNvSpPr txBox="1"/>
      </xdr:nvSpPr>
      <xdr:spPr>
        <a:xfrm>
          <a:off x="14392919" y="1428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107785</xdr:rowOff>
    </xdr:from>
    <xdr:ext cx="405111" cy="259045"/>
    <xdr:sp macro="" textlink="">
      <xdr:nvSpPr>
        <xdr:cNvPr id="586" name="n_3mainValue【消防施設】&#10;有形固定資産減価償却率">
          <a:extLst>
            <a:ext uri="{FF2B5EF4-FFF2-40B4-BE49-F238E27FC236}">
              <a16:creationId xmlns:a16="http://schemas.microsoft.com/office/drawing/2014/main" id="{4177C3BE-5F86-40B4-906A-4DC3E086E188}"/>
            </a:ext>
          </a:extLst>
        </xdr:cNvPr>
        <xdr:cNvSpPr txBox="1"/>
      </xdr:nvSpPr>
      <xdr:spPr>
        <a:xfrm>
          <a:off x="13503919" y="1451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587" name="n_4mainValue【消防施設】&#10;有形固定資産減価償却率">
          <a:extLst>
            <a:ext uri="{FF2B5EF4-FFF2-40B4-BE49-F238E27FC236}">
              <a16:creationId xmlns:a16="http://schemas.microsoft.com/office/drawing/2014/main" id="{F55C4F18-D37D-4C42-94D5-D1ED17225903}"/>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E25663A3-5617-4EB4-AB45-78CE7DE7EAD4}"/>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141D8B59-E613-41D6-A1F7-B5DD318363CE}"/>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F9BB218B-438E-4BB0-8EE4-92D855C0707E}"/>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3BAEC983-74D2-4B8E-9386-73654FBE1794}"/>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4353E77C-D152-498F-9192-D33CF11739DA}"/>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F219A0FA-5B50-4D3B-9CB2-A9BCA5901A6A}"/>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41AC858D-9B6F-4083-B8E7-7EC374C98E10}"/>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A184A70C-CA85-4E2C-9234-A0F774F997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535D4C42-2818-443F-9231-545EE45F65E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2DD97E81-7258-4F89-B1B2-371B0550F4A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158A5EE8-3EE8-4FA4-8BE3-B5285BC3DC9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277BF047-D77E-4777-8117-D6B373A431AF}"/>
            </a:ext>
          </a:extLst>
        </xdr:cNvPr>
        <xdr:cNvSpPr txBox="1"/>
      </xdr:nvSpPr>
      <xdr:spPr>
        <a:xfrm>
          <a:off x="17823996" y="1464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0709ED8D-6403-44D0-BDF1-C512A4FFE3A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59E7C488-9A34-4611-A0E5-3BB4C616146D}"/>
            </a:ext>
          </a:extLst>
        </xdr:cNvPr>
        <xdr:cNvSpPr txBox="1"/>
      </xdr:nvSpPr>
      <xdr:spPr>
        <a:xfrm>
          <a:off x="17823996" y="1418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4F0B067C-7CAA-4BD1-8F87-97B73AD399B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60D87013-C017-4C8B-8E81-F83D2AF33E08}"/>
            </a:ext>
          </a:extLst>
        </xdr:cNvPr>
        <xdr:cNvSpPr txBox="1"/>
      </xdr:nvSpPr>
      <xdr:spPr>
        <a:xfrm>
          <a:off x="17823996" y="1372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DDF26769-9F38-4BAF-A562-2C4713A1F38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A73333D3-218C-40CE-951D-BA5DC864850F}"/>
            </a:ext>
          </a:extLst>
        </xdr:cNvPr>
        <xdr:cNvSpPr txBox="1"/>
      </xdr:nvSpPr>
      <xdr:spPr>
        <a:xfrm>
          <a:off x="17823996" y="1327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2A5C2C72-5449-4F56-BA23-C91A708844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1B762B67-7158-41E7-8821-0F3A26DA8C99}"/>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7B63F23A-1D3F-45F6-B003-B1D667AB0A1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9" name="直線コネクタ 608">
          <a:extLst>
            <a:ext uri="{FF2B5EF4-FFF2-40B4-BE49-F238E27FC236}">
              <a16:creationId xmlns:a16="http://schemas.microsoft.com/office/drawing/2014/main" id="{110CE2DD-D102-4A55-B7E4-A1DDE49CF544}"/>
            </a:ext>
          </a:extLst>
        </xdr:cNvPr>
        <xdr:cNvCxnSpPr/>
      </xdr:nvCxnSpPr>
      <xdr:spPr>
        <a:xfrm flipV="1">
          <a:off x="22164039" y="13578967"/>
          <a:ext cx="0" cy="118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10" name="【消防施設】&#10;一人当たり面積最小値テキスト">
          <a:extLst>
            <a:ext uri="{FF2B5EF4-FFF2-40B4-BE49-F238E27FC236}">
              <a16:creationId xmlns:a16="http://schemas.microsoft.com/office/drawing/2014/main" id="{F708FFAE-ED49-4CA2-AB6A-AC3B3D8C6542}"/>
            </a:ext>
          </a:extLst>
        </xdr:cNvPr>
        <xdr:cNvSpPr txBox="1"/>
      </xdr:nvSpPr>
      <xdr:spPr>
        <a:xfrm>
          <a:off x="22202775"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11" name="直線コネクタ 610">
          <a:extLst>
            <a:ext uri="{FF2B5EF4-FFF2-40B4-BE49-F238E27FC236}">
              <a16:creationId xmlns:a16="http://schemas.microsoft.com/office/drawing/2014/main" id="{3162E31D-0B22-428C-BCAE-8E73A56BBCEE}"/>
            </a:ext>
          </a:extLst>
        </xdr:cNvPr>
        <xdr:cNvCxnSpPr/>
      </xdr:nvCxnSpPr>
      <xdr:spPr>
        <a:xfrm>
          <a:off x="22075775" y="1475993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2" name="【消防施設】&#10;一人当たり面積最大値テキスト">
          <a:extLst>
            <a:ext uri="{FF2B5EF4-FFF2-40B4-BE49-F238E27FC236}">
              <a16:creationId xmlns:a16="http://schemas.microsoft.com/office/drawing/2014/main" id="{F51AB8E1-6F96-474C-B677-D9F881B7C565}"/>
            </a:ext>
          </a:extLst>
        </xdr:cNvPr>
        <xdr:cNvSpPr txBox="1"/>
      </xdr:nvSpPr>
      <xdr:spPr>
        <a:xfrm>
          <a:off x="22202775"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3" name="直線コネクタ 612">
          <a:extLst>
            <a:ext uri="{FF2B5EF4-FFF2-40B4-BE49-F238E27FC236}">
              <a16:creationId xmlns:a16="http://schemas.microsoft.com/office/drawing/2014/main" id="{14AD5173-C7F3-4472-AB3A-0C1196BE439B}"/>
            </a:ext>
          </a:extLst>
        </xdr:cNvPr>
        <xdr:cNvCxnSpPr/>
      </xdr:nvCxnSpPr>
      <xdr:spPr>
        <a:xfrm>
          <a:off x="22075775" y="1357896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14" name="【消防施設】&#10;一人当たり面積平均値テキスト">
          <a:extLst>
            <a:ext uri="{FF2B5EF4-FFF2-40B4-BE49-F238E27FC236}">
              <a16:creationId xmlns:a16="http://schemas.microsoft.com/office/drawing/2014/main" id="{0EFA60C9-88EE-4D8D-B24E-92D1B1791766}"/>
            </a:ext>
          </a:extLst>
        </xdr:cNvPr>
        <xdr:cNvSpPr txBox="1"/>
      </xdr:nvSpPr>
      <xdr:spPr>
        <a:xfrm>
          <a:off x="22202775" y="1436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5" name="フローチャート: 判断 614">
          <a:extLst>
            <a:ext uri="{FF2B5EF4-FFF2-40B4-BE49-F238E27FC236}">
              <a16:creationId xmlns:a16="http://schemas.microsoft.com/office/drawing/2014/main" id="{8123ECC4-8C21-47CD-B536-C987F9DAB979}"/>
            </a:ext>
          </a:extLst>
        </xdr:cNvPr>
        <xdr:cNvSpPr/>
      </xdr:nvSpPr>
      <xdr:spPr>
        <a:xfrm>
          <a:off x="22113875" y="14379956"/>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6" name="フローチャート: 判断 615">
          <a:extLst>
            <a:ext uri="{FF2B5EF4-FFF2-40B4-BE49-F238E27FC236}">
              <a16:creationId xmlns:a16="http://schemas.microsoft.com/office/drawing/2014/main" id="{A4973092-0599-4ED6-AB32-261A94CD258B}"/>
            </a:ext>
          </a:extLst>
        </xdr:cNvPr>
        <xdr:cNvSpPr/>
      </xdr:nvSpPr>
      <xdr:spPr>
        <a:xfrm>
          <a:off x="21275675" y="1438224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7" name="フローチャート: 判断 616">
          <a:extLst>
            <a:ext uri="{FF2B5EF4-FFF2-40B4-BE49-F238E27FC236}">
              <a16:creationId xmlns:a16="http://schemas.microsoft.com/office/drawing/2014/main" id="{ADDA26BB-D3DC-45C3-82E7-1207319B5036}"/>
            </a:ext>
          </a:extLst>
        </xdr:cNvPr>
        <xdr:cNvSpPr/>
      </xdr:nvSpPr>
      <xdr:spPr>
        <a:xfrm>
          <a:off x="20383500" y="144051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53594</xdr:rowOff>
    </xdr:from>
    <xdr:to>
      <xdr:col>102</xdr:col>
      <xdr:colOff>165100</xdr:colOff>
      <xdr:row>84</xdr:row>
      <xdr:rowOff>155194</xdr:rowOff>
    </xdr:to>
    <xdr:sp macro="" textlink="">
      <xdr:nvSpPr>
        <xdr:cNvPr id="618" name="フローチャート: 判断 617">
          <a:extLst>
            <a:ext uri="{FF2B5EF4-FFF2-40B4-BE49-F238E27FC236}">
              <a16:creationId xmlns:a16="http://schemas.microsoft.com/office/drawing/2014/main" id="{BA724808-E0CF-465A-9A14-6AA9DFC61AA0}"/>
            </a:ext>
          </a:extLst>
        </xdr:cNvPr>
        <xdr:cNvSpPr/>
      </xdr:nvSpPr>
      <xdr:spPr>
        <a:xfrm>
          <a:off x="19497675"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9" name="フローチャート: 判断 618">
          <a:extLst>
            <a:ext uri="{FF2B5EF4-FFF2-40B4-BE49-F238E27FC236}">
              <a16:creationId xmlns:a16="http://schemas.microsoft.com/office/drawing/2014/main" id="{774DE251-9EF6-4B77-A021-4FA004A4D3FB}"/>
            </a:ext>
          </a:extLst>
        </xdr:cNvPr>
        <xdr:cNvSpPr/>
      </xdr:nvSpPr>
      <xdr:spPr>
        <a:xfrm>
          <a:off x="18608675" y="144576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4C069CA9-6C8E-41AD-BD51-EF639378005E}"/>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F6ACAA15-0635-4A33-BD4A-BD66DE1CCD3F}"/>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42EA84D-A550-48B8-9F61-BDCF8FB01930}"/>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395DD81D-8A8B-461A-808C-5170724D953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215C7BDD-CC37-4E49-BD11-62DF703BFC02}"/>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625" name="楕円 624">
          <a:extLst>
            <a:ext uri="{FF2B5EF4-FFF2-40B4-BE49-F238E27FC236}">
              <a16:creationId xmlns:a16="http://schemas.microsoft.com/office/drawing/2014/main" id="{B0E8117C-5532-4542-90D8-512BB65B782F}"/>
            </a:ext>
          </a:extLst>
        </xdr:cNvPr>
        <xdr:cNvSpPr/>
      </xdr:nvSpPr>
      <xdr:spPr>
        <a:xfrm>
          <a:off x="22113875" y="140950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55897</xdr:rowOff>
    </xdr:from>
    <xdr:ext cx="469744" cy="259045"/>
    <xdr:sp macro="" textlink="">
      <xdr:nvSpPr>
        <xdr:cNvPr id="626" name="【消防施設】&#10;一人当たり面積該当値テキスト">
          <a:extLst>
            <a:ext uri="{FF2B5EF4-FFF2-40B4-BE49-F238E27FC236}">
              <a16:creationId xmlns:a16="http://schemas.microsoft.com/office/drawing/2014/main" id="{D8E34F80-94D2-4858-8EC9-7030C70AB004}"/>
            </a:ext>
          </a:extLst>
        </xdr:cNvPr>
        <xdr:cNvSpPr txBox="1"/>
      </xdr:nvSpPr>
      <xdr:spPr>
        <a:xfrm>
          <a:off x="22202775"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49022</xdr:rowOff>
    </xdr:from>
    <xdr:to>
      <xdr:col>112</xdr:col>
      <xdr:colOff>38100</xdr:colOff>
      <xdr:row>82</xdr:row>
      <xdr:rowOff>150622</xdr:rowOff>
    </xdr:to>
    <xdr:sp macro="" textlink="">
      <xdr:nvSpPr>
        <xdr:cNvPr id="627" name="楕円 626">
          <a:extLst>
            <a:ext uri="{FF2B5EF4-FFF2-40B4-BE49-F238E27FC236}">
              <a16:creationId xmlns:a16="http://schemas.microsoft.com/office/drawing/2014/main" id="{B1F9E715-384D-4CCF-BEC0-B83ECA740D0B}"/>
            </a:ext>
          </a:extLst>
        </xdr:cNvPr>
        <xdr:cNvSpPr/>
      </xdr:nvSpPr>
      <xdr:spPr>
        <a:xfrm>
          <a:off x="21275675" y="1411109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83820</xdr:rowOff>
    </xdr:from>
    <xdr:to>
      <xdr:col>116</xdr:col>
      <xdr:colOff>63500</xdr:colOff>
      <xdr:row>82</xdr:row>
      <xdr:rowOff>99822</xdr:rowOff>
    </xdr:to>
    <xdr:cxnSp macro="">
      <xdr:nvCxnSpPr>
        <xdr:cNvPr id="628" name="直線コネクタ 627">
          <a:extLst>
            <a:ext uri="{FF2B5EF4-FFF2-40B4-BE49-F238E27FC236}">
              <a16:creationId xmlns:a16="http://schemas.microsoft.com/office/drawing/2014/main" id="{BA22582D-220C-4921-B2DD-992233F209D1}"/>
            </a:ext>
          </a:extLst>
        </xdr:cNvPr>
        <xdr:cNvCxnSpPr/>
      </xdr:nvCxnSpPr>
      <xdr:spPr>
        <a:xfrm flipV="1">
          <a:off x="21326475" y="14145895"/>
          <a:ext cx="8382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xdr:rowOff>
    </xdr:from>
    <xdr:to>
      <xdr:col>107</xdr:col>
      <xdr:colOff>101600</xdr:colOff>
      <xdr:row>83</xdr:row>
      <xdr:rowOff>104902</xdr:rowOff>
    </xdr:to>
    <xdr:sp macro="" textlink="">
      <xdr:nvSpPr>
        <xdr:cNvPr id="629" name="楕円 628">
          <a:extLst>
            <a:ext uri="{FF2B5EF4-FFF2-40B4-BE49-F238E27FC236}">
              <a16:creationId xmlns:a16="http://schemas.microsoft.com/office/drawing/2014/main" id="{D4B854BC-D85F-430A-8C08-CF50925192C5}"/>
            </a:ext>
          </a:extLst>
        </xdr:cNvPr>
        <xdr:cNvSpPr/>
      </xdr:nvSpPr>
      <xdr:spPr>
        <a:xfrm>
          <a:off x="20383500" y="1423365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99822</xdr:rowOff>
    </xdr:from>
    <xdr:to>
      <xdr:col>111</xdr:col>
      <xdr:colOff>177800</xdr:colOff>
      <xdr:row>83</xdr:row>
      <xdr:rowOff>54102</xdr:rowOff>
    </xdr:to>
    <xdr:cxnSp macro="">
      <xdr:nvCxnSpPr>
        <xdr:cNvPr id="630" name="直線コネクタ 629">
          <a:extLst>
            <a:ext uri="{FF2B5EF4-FFF2-40B4-BE49-F238E27FC236}">
              <a16:creationId xmlns:a16="http://schemas.microsoft.com/office/drawing/2014/main" id="{C8B27135-4DBE-466D-83E5-366DF38C38CF}"/>
            </a:ext>
          </a:extLst>
        </xdr:cNvPr>
        <xdr:cNvCxnSpPr/>
      </xdr:nvCxnSpPr>
      <xdr:spPr>
        <a:xfrm flipV="1">
          <a:off x="20437475" y="1415872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65024</xdr:rowOff>
    </xdr:from>
    <xdr:to>
      <xdr:col>102</xdr:col>
      <xdr:colOff>165100</xdr:colOff>
      <xdr:row>83</xdr:row>
      <xdr:rowOff>166624</xdr:rowOff>
    </xdr:to>
    <xdr:sp macro="" textlink="">
      <xdr:nvSpPr>
        <xdr:cNvPr id="631" name="楕円 630">
          <a:extLst>
            <a:ext uri="{FF2B5EF4-FFF2-40B4-BE49-F238E27FC236}">
              <a16:creationId xmlns:a16="http://schemas.microsoft.com/office/drawing/2014/main" id="{D48249CA-5C9F-4ABC-AFD2-65001683811A}"/>
            </a:ext>
          </a:extLst>
        </xdr:cNvPr>
        <xdr:cNvSpPr/>
      </xdr:nvSpPr>
      <xdr:spPr>
        <a:xfrm>
          <a:off x="19497675" y="1429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54102</xdr:rowOff>
    </xdr:from>
    <xdr:to>
      <xdr:col>107</xdr:col>
      <xdr:colOff>50800</xdr:colOff>
      <xdr:row>83</xdr:row>
      <xdr:rowOff>115824</xdr:rowOff>
    </xdr:to>
    <xdr:cxnSp macro="">
      <xdr:nvCxnSpPr>
        <xdr:cNvPr id="632" name="直線コネクタ 631">
          <a:extLst>
            <a:ext uri="{FF2B5EF4-FFF2-40B4-BE49-F238E27FC236}">
              <a16:creationId xmlns:a16="http://schemas.microsoft.com/office/drawing/2014/main" id="{F55CDA25-FD0D-4D89-AB02-94BF64584489}"/>
            </a:ext>
          </a:extLst>
        </xdr:cNvPr>
        <xdr:cNvCxnSpPr/>
      </xdr:nvCxnSpPr>
      <xdr:spPr>
        <a:xfrm flipV="1">
          <a:off x="19545300" y="14284452"/>
          <a:ext cx="892175"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71882</xdr:rowOff>
    </xdr:from>
    <xdr:to>
      <xdr:col>98</xdr:col>
      <xdr:colOff>38100</xdr:colOff>
      <xdr:row>84</xdr:row>
      <xdr:rowOff>2032</xdr:rowOff>
    </xdr:to>
    <xdr:sp macro="" textlink="">
      <xdr:nvSpPr>
        <xdr:cNvPr id="633" name="楕円 632">
          <a:extLst>
            <a:ext uri="{FF2B5EF4-FFF2-40B4-BE49-F238E27FC236}">
              <a16:creationId xmlns:a16="http://schemas.microsoft.com/office/drawing/2014/main" id="{44DD1B1F-4F5E-43E9-A0FD-1690D672A336}"/>
            </a:ext>
          </a:extLst>
        </xdr:cNvPr>
        <xdr:cNvSpPr/>
      </xdr:nvSpPr>
      <xdr:spPr>
        <a:xfrm>
          <a:off x="18608675" y="1430223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115824</xdr:rowOff>
    </xdr:from>
    <xdr:to>
      <xdr:col>102</xdr:col>
      <xdr:colOff>114300</xdr:colOff>
      <xdr:row>83</xdr:row>
      <xdr:rowOff>122682</xdr:rowOff>
    </xdr:to>
    <xdr:cxnSp macro="">
      <xdr:nvCxnSpPr>
        <xdr:cNvPr id="634" name="直線コネクタ 633">
          <a:extLst>
            <a:ext uri="{FF2B5EF4-FFF2-40B4-BE49-F238E27FC236}">
              <a16:creationId xmlns:a16="http://schemas.microsoft.com/office/drawing/2014/main" id="{1C5C1E9F-08BE-47B9-91D2-6CB020D44D24}"/>
            </a:ext>
          </a:extLst>
        </xdr:cNvPr>
        <xdr:cNvCxnSpPr/>
      </xdr:nvCxnSpPr>
      <xdr:spPr>
        <a:xfrm flipV="1">
          <a:off x="18659475" y="14346174"/>
          <a:ext cx="8858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35" name="n_1aveValue【消防施設】&#10;一人当たり面積">
          <a:extLst>
            <a:ext uri="{FF2B5EF4-FFF2-40B4-BE49-F238E27FC236}">
              <a16:creationId xmlns:a16="http://schemas.microsoft.com/office/drawing/2014/main" id="{6E264347-88C6-4C19-BE96-785C1AFD9764}"/>
            </a:ext>
          </a:extLst>
        </xdr:cNvPr>
        <xdr:cNvSpPr txBox="1"/>
      </xdr:nvSpPr>
      <xdr:spPr>
        <a:xfrm>
          <a:off x="21078902"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96029</xdr:rowOff>
    </xdr:from>
    <xdr:ext cx="469744" cy="259045"/>
    <xdr:sp macro="" textlink="">
      <xdr:nvSpPr>
        <xdr:cNvPr id="636" name="n_2aveValue【消防施設】&#10;一人当たり面積">
          <a:extLst>
            <a:ext uri="{FF2B5EF4-FFF2-40B4-BE49-F238E27FC236}">
              <a16:creationId xmlns:a16="http://schemas.microsoft.com/office/drawing/2014/main" id="{AD8E016B-9147-44BE-9647-1527A06AFB51}"/>
            </a:ext>
          </a:extLst>
        </xdr:cNvPr>
        <xdr:cNvSpPr txBox="1"/>
      </xdr:nvSpPr>
      <xdr:spPr>
        <a:xfrm>
          <a:off x="20202602"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146321</xdr:rowOff>
    </xdr:from>
    <xdr:ext cx="469744" cy="259045"/>
    <xdr:sp macro="" textlink="">
      <xdr:nvSpPr>
        <xdr:cNvPr id="637" name="n_3aveValue【消防施設】&#10;一人当たり面積">
          <a:extLst>
            <a:ext uri="{FF2B5EF4-FFF2-40B4-BE49-F238E27FC236}">
              <a16:creationId xmlns:a16="http://schemas.microsoft.com/office/drawing/2014/main" id="{8379B9D8-34FC-499A-BDC3-1022A367BFF7}"/>
            </a:ext>
          </a:extLst>
        </xdr:cNvPr>
        <xdr:cNvSpPr txBox="1"/>
      </xdr:nvSpPr>
      <xdr:spPr>
        <a:xfrm>
          <a:off x="19313602" y="145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638" name="n_4aveValue【消防施設】&#10;一人当たり面積">
          <a:extLst>
            <a:ext uri="{FF2B5EF4-FFF2-40B4-BE49-F238E27FC236}">
              <a16:creationId xmlns:a16="http://schemas.microsoft.com/office/drawing/2014/main" id="{942E2C77-7C88-442C-86C4-1A9AB632C3F5}"/>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167149</xdr:rowOff>
    </xdr:from>
    <xdr:ext cx="469744" cy="259045"/>
    <xdr:sp macro="" textlink="">
      <xdr:nvSpPr>
        <xdr:cNvPr id="639" name="n_1mainValue【消防施設】&#10;一人当たり面積">
          <a:extLst>
            <a:ext uri="{FF2B5EF4-FFF2-40B4-BE49-F238E27FC236}">
              <a16:creationId xmlns:a16="http://schemas.microsoft.com/office/drawing/2014/main" id="{508FE60C-C4B0-4287-84BC-766DAC6DEC88}"/>
            </a:ext>
          </a:extLst>
        </xdr:cNvPr>
        <xdr:cNvSpPr txBox="1"/>
      </xdr:nvSpPr>
      <xdr:spPr>
        <a:xfrm>
          <a:off x="21078902" y="138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121429</xdr:rowOff>
    </xdr:from>
    <xdr:ext cx="469744" cy="259045"/>
    <xdr:sp macro="" textlink="">
      <xdr:nvSpPr>
        <xdr:cNvPr id="640" name="n_2mainValue【消防施設】&#10;一人当たり面積">
          <a:extLst>
            <a:ext uri="{FF2B5EF4-FFF2-40B4-BE49-F238E27FC236}">
              <a16:creationId xmlns:a16="http://schemas.microsoft.com/office/drawing/2014/main" id="{6D700F40-26DC-48F1-80EC-5D388E0C4372}"/>
            </a:ext>
          </a:extLst>
        </xdr:cNvPr>
        <xdr:cNvSpPr txBox="1"/>
      </xdr:nvSpPr>
      <xdr:spPr>
        <a:xfrm>
          <a:off x="20202602" y="14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11701</xdr:rowOff>
    </xdr:from>
    <xdr:ext cx="469744" cy="259045"/>
    <xdr:sp macro="" textlink="">
      <xdr:nvSpPr>
        <xdr:cNvPr id="641" name="n_3mainValue【消防施設】&#10;一人当たり面積">
          <a:extLst>
            <a:ext uri="{FF2B5EF4-FFF2-40B4-BE49-F238E27FC236}">
              <a16:creationId xmlns:a16="http://schemas.microsoft.com/office/drawing/2014/main" id="{DD009F73-1DFF-48A2-BF1D-5909BADE5926}"/>
            </a:ext>
          </a:extLst>
        </xdr:cNvPr>
        <xdr:cNvSpPr txBox="1"/>
      </xdr:nvSpPr>
      <xdr:spPr>
        <a:xfrm>
          <a:off x="19313602" y="1407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642" name="n_4mainValue【消防施設】&#10;一人当たり面積">
          <a:extLst>
            <a:ext uri="{FF2B5EF4-FFF2-40B4-BE49-F238E27FC236}">
              <a16:creationId xmlns:a16="http://schemas.microsoft.com/office/drawing/2014/main" id="{B78B821C-73A5-4B6A-8D0C-D0656656324E}"/>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82FADB1E-8D57-4F14-B84E-65FA5F358ED8}"/>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288B8D8F-22FE-4883-94C5-12E13D97C049}"/>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7C246B3F-B935-4028-95D3-AC5F044DF6A6}"/>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E359BCE2-0ECA-49D9-A1EA-A76831AE735B}"/>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BAF07D20-1036-45C9-91BE-D3E3EE07AA89}"/>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F0D940D5-4B57-4CD7-8054-07B8F4CD8A08}"/>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F660A415-B1EF-4B62-B5E9-077AF76B2A9A}"/>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C7FFB773-0BA8-4DFB-98EE-833EF95DDBEB}"/>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B6F18304-D21D-461B-89AD-80737504224C}"/>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7D6D7C93-029B-4945-BBFB-C431E1444DAF}"/>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58C126F8-CE81-44B4-872D-C7E796B0853C}"/>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38EA459-8231-4A76-A7D1-A07D5691BA9D}"/>
            </a:ext>
          </a:extLst>
        </xdr:cNvPr>
        <xdr:cNvCxnSpPr/>
      </xdr:nvCxnSpPr>
      <xdr:spPr>
        <a:xfrm>
          <a:off x="12449175"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85011AEA-CA7F-4970-84A9-65C6BAB3DD6C}"/>
            </a:ext>
          </a:extLst>
        </xdr:cNvPr>
        <xdr:cNvSpPr txBox="1"/>
      </xdr:nvSpPr>
      <xdr:spPr>
        <a:xfrm>
          <a:off x="11978821"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9DE7272A-852D-44E7-B617-2FB4A422B533}"/>
            </a:ext>
          </a:extLst>
        </xdr:cNvPr>
        <xdr:cNvCxnSpPr/>
      </xdr:nvCxnSpPr>
      <xdr:spPr>
        <a:xfrm>
          <a:off x="12449175"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B2DD4E5B-2217-48C6-927A-17AD0DD5A5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298713D5-3166-4A02-9DA2-C6D95102DCAB}"/>
            </a:ext>
          </a:extLst>
        </xdr:cNvPr>
        <xdr:cNvCxnSpPr/>
      </xdr:nvCxnSpPr>
      <xdr:spPr>
        <a:xfrm>
          <a:off x="12449175"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7AA2DD20-18B0-4399-ADF7-1774A74FF04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9A05C06D-499A-4B23-80C4-7616DDCEA12D}"/>
            </a:ext>
          </a:extLst>
        </xdr:cNvPr>
        <xdr:cNvCxnSpPr/>
      </xdr:nvCxnSpPr>
      <xdr:spPr>
        <a:xfrm>
          <a:off x="12449175"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2AFB02E-E163-4F4C-AB76-3D7AE4A3DF6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6EC3A8AD-0E7D-4AC3-B6FD-9395AFDC0C07}"/>
            </a:ext>
          </a:extLst>
        </xdr:cNvPr>
        <xdr:cNvCxnSpPr/>
      </xdr:nvCxnSpPr>
      <xdr:spPr>
        <a:xfrm>
          <a:off x="12449175"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F399D161-16AD-4698-8D9B-2B694A00067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E84059F7-4E2F-4ABE-871F-B23D31C508BD}"/>
            </a:ext>
          </a:extLst>
        </xdr:cNvPr>
        <xdr:cNvCxnSpPr/>
      </xdr:nvCxnSpPr>
      <xdr:spPr>
        <a:xfrm>
          <a:off x="12449175"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AA9324D2-074B-4A0C-8828-77F8A5C96082}"/>
            </a:ext>
          </a:extLst>
        </xdr:cNvPr>
        <xdr:cNvSpPr txBox="1"/>
      </xdr:nvSpPr>
      <xdr:spPr>
        <a:xfrm>
          <a:off x="12110236"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E8C10FC6-9F8F-46CA-8518-CD3960D6A1BB}"/>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CE7CAED3-119A-447A-B4EA-65999C90B1C4}"/>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8" name="直線コネクタ 667">
          <a:extLst>
            <a:ext uri="{FF2B5EF4-FFF2-40B4-BE49-F238E27FC236}">
              <a16:creationId xmlns:a16="http://schemas.microsoft.com/office/drawing/2014/main" id="{AFF6822C-E149-47EC-8969-6C4D7B913601}"/>
            </a:ext>
          </a:extLst>
        </xdr:cNvPr>
        <xdr:cNvCxnSpPr/>
      </xdr:nvCxnSpPr>
      <xdr:spPr>
        <a:xfrm flipV="1">
          <a:off x="16322039" y="17144456"/>
          <a:ext cx="0" cy="1556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9" name="【庁舎】&#10;有形固定資産減価償却率最小値テキスト">
          <a:extLst>
            <a:ext uri="{FF2B5EF4-FFF2-40B4-BE49-F238E27FC236}">
              <a16:creationId xmlns:a16="http://schemas.microsoft.com/office/drawing/2014/main" id="{E86D3FA6-FFB8-4355-A8CF-9DD05872A133}"/>
            </a:ext>
          </a:extLst>
        </xdr:cNvPr>
        <xdr:cNvSpPr txBox="1"/>
      </xdr:nvSpPr>
      <xdr:spPr>
        <a:xfrm>
          <a:off x="16360775" y="1870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70" name="直線コネクタ 669">
          <a:extLst>
            <a:ext uri="{FF2B5EF4-FFF2-40B4-BE49-F238E27FC236}">
              <a16:creationId xmlns:a16="http://schemas.microsoft.com/office/drawing/2014/main" id="{82C36852-2AF8-4CB0-B6EF-67A52C388C2B}"/>
            </a:ext>
          </a:extLst>
        </xdr:cNvPr>
        <xdr:cNvCxnSpPr/>
      </xdr:nvCxnSpPr>
      <xdr:spPr>
        <a:xfrm>
          <a:off x="16230600" y="18700477"/>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71" name="【庁舎】&#10;有形固定資産減価償却率最大値テキスト">
          <a:extLst>
            <a:ext uri="{FF2B5EF4-FFF2-40B4-BE49-F238E27FC236}">
              <a16:creationId xmlns:a16="http://schemas.microsoft.com/office/drawing/2014/main" id="{AAD2F7BE-4909-4735-B896-913ACC6E1FA8}"/>
            </a:ext>
          </a:extLst>
        </xdr:cNvPr>
        <xdr:cNvSpPr txBox="1"/>
      </xdr:nvSpPr>
      <xdr:spPr>
        <a:xfrm>
          <a:off x="16360775"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2" name="直線コネクタ 671">
          <a:extLst>
            <a:ext uri="{FF2B5EF4-FFF2-40B4-BE49-F238E27FC236}">
              <a16:creationId xmlns:a16="http://schemas.microsoft.com/office/drawing/2014/main" id="{39677668-F367-4E1F-81DC-2385AFE30BAA}"/>
            </a:ext>
          </a:extLst>
        </xdr:cNvPr>
        <xdr:cNvCxnSpPr/>
      </xdr:nvCxnSpPr>
      <xdr:spPr>
        <a:xfrm>
          <a:off x="16230600" y="17144456"/>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673" name="【庁舎】&#10;有形固定資産減価償却率平均値テキスト">
          <a:extLst>
            <a:ext uri="{FF2B5EF4-FFF2-40B4-BE49-F238E27FC236}">
              <a16:creationId xmlns:a16="http://schemas.microsoft.com/office/drawing/2014/main" id="{42D6492B-6A20-4C20-B9F0-9886BEF3A5CB}"/>
            </a:ext>
          </a:extLst>
        </xdr:cNvPr>
        <xdr:cNvSpPr txBox="1"/>
      </xdr:nvSpPr>
      <xdr:spPr>
        <a:xfrm>
          <a:off x="16360775"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4" name="フローチャート: 判断 673">
          <a:extLst>
            <a:ext uri="{FF2B5EF4-FFF2-40B4-BE49-F238E27FC236}">
              <a16:creationId xmlns:a16="http://schemas.microsoft.com/office/drawing/2014/main" id="{0C9C218C-7419-451F-91DE-9F503B976166}"/>
            </a:ext>
          </a:extLst>
        </xdr:cNvPr>
        <xdr:cNvSpPr/>
      </xdr:nvSpPr>
      <xdr:spPr>
        <a:xfrm>
          <a:off x="16268700" y="179084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5" name="フローチャート: 判断 674">
          <a:extLst>
            <a:ext uri="{FF2B5EF4-FFF2-40B4-BE49-F238E27FC236}">
              <a16:creationId xmlns:a16="http://schemas.microsoft.com/office/drawing/2014/main" id="{6E72976F-4CA0-4F71-B622-C0DA276527A5}"/>
            </a:ext>
          </a:extLst>
        </xdr:cNvPr>
        <xdr:cNvSpPr/>
      </xdr:nvSpPr>
      <xdr:spPr>
        <a:xfrm>
          <a:off x="15430500" y="1790509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6" name="フローチャート: 判断 675">
          <a:extLst>
            <a:ext uri="{FF2B5EF4-FFF2-40B4-BE49-F238E27FC236}">
              <a16:creationId xmlns:a16="http://schemas.microsoft.com/office/drawing/2014/main" id="{54BDA769-3125-49A1-B148-44D987C1700D}"/>
            </a:ext>
          </a:extLst>
        </xdr:cNvPr>
        <xdr:cNvSpPr/>
      </xdr:nvSpPr>
      <xdr:spPr>
        <a:xfrm>
          <a:off x="14544675" y="179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77" name="フローチャート: 判断 676">
          <a:extLst>
            <a:ext uri="{FF2B5EF4-FFF2-40B4-BE49-F238E27FC236}">
              <a16:creationId xmlns:a16="http://schemas.microsoft.com/office/drawing/2014/main" id="{98B932B7-4986-4DAE-825C-6ADB7C872E0C}"/>
            </a:ext>
          </a:extLst>
        </xdr:cNvPr>
        <xdr:cNvSpPr/>
      </xdr:nvSpPr>
      <xdr:spPr>
        <a:xfrm>
          <a:off x="13655675" y="17918157"/>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678" name="フローチャート: 判断 677">
          <a:extLst>
            <a:ext uri="{FF2B5EF4-FFF2-40B4-BE49-F238E27FC236}">
              <a16:creationId xmlns:a16="http://schemas.microsoft.com/office/drawing/2014/main" id="{D3F60833-A629-43A0-9447-919D6ADDF6D9}"/>
            </a:ext>
          </a:extLst>
        </xdr:cNvPr>
        <xdr:cNvSpPr/>
      </xdr:nvSpPr>
      <xdr:spPr>
        <a:xfrm>
          <a:off x="12763500" y="1790355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BA89712-C8ED-431C-8FFE-36BA7D72DBF9}"/>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D066920-A6F2-4B3A-8BD9-F1D68FF89D49}"/>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B32785E-9C53-4070-973B-76E4422164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50DC4AE-3379-490B-8F52-35546ED42B7C}"/>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F64858F-0AFA-4399-8710-C1995E0FC91C}"/>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58057</xdr:rowOff>
    </xdr:from>
    <xdr:to>
      <xdr:col>85</xdr:col>
      <xdr:colOff>177800</xdr:colOff>
      <xdr:row>102</xdr:row>
      <xdr:rowOff>159657</xdr:rowOff>
    </xdr:to>
    <xdr:sp macro="" textlink="">
      <xdr:nvSpPr>
        <xdr:cNvPr id="684" name="楕円 683">
          <a:extLst>
            <a:ext uri="{FF2B5EF4-FFF2-40B4-BE49-F238E27FC236}">
              <a16:creationId xmlns:a16="http://schemas.microsoft.com/office/drawing/2014/main" id="{2A001E52-83B2-4763-9208-98B2695888BD}"/>
            </a:ext>
          </a:extLst>
        </xdr:cNvPr>
        <xdr:cNvSpPr/>
      </xdr:nvSpPr>
      <xdr:spPr>
        <a:xfrm>
          <a:off x="16268700" y="175459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80934</xdr:rowOff>
    </xdr:from>
    <xdr:ext cx="405111" cy="259045"/>
    <xdr:sp macro="" textlink="">
      <xdr:nvSpPr>
        <xdr:cNvPr id="685" name="【庁舎】&#10;有形固定資産減価償却率該当値テキスト">
          <a:extLst>
            <a:ext uri="{FF2B5EF4-FFF2-40B4-BE49-F238E27FC236}">
              <a16:creationId xmlns:a16="http://schemas.microsoft.com/office/drawing/2014/main" id="{441E879E-7C29-4C39-8F28-4D0EB71D5061}"/>
            </a:ext>
          </a:extLst>
        </xdr:cNvPr>
        <xdr:cNvSpPr txBox="1"/>
      </xdr:nvSpPr>
      <xdr:spPr>
        <a:xfrm>
          <a:off x="16360775" y="1739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686" name="楕円 685">
          <a:extLst>
            <a:ext uri="{FF2B5EF4-FFF2-40B4-BE49-F238E27FC236}">
              <a16:creationId xmlns:a16="http://schemas.microsoft.com/office/drawing/2014/main" id="{DDB9A2C7-3FB4-405E-BCAF-5082937F42C3}"/>
            </a:ext>
          </a:extLst>
        </xdr:cNvPr>
        <xdr:cNvSpPr/>
      </xdr:nvSpPr>
      <xdr:spPr>
        <a:xfrm>
          <a:off x="15430500" y="175475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108857</xdr:rowOff>
    </xdr:from>
    <xdr:to>
      <xdr:col>85</xdr:col>
      <xdr:colOff>127000</xdr:colOff>
      <xdr:row>102</xdr:row>
      <xdr:rowOff>110489</xdr:rowOff>
    </xdr:to>
    <xdr:cxnSp macro="">
      <xdr:nvCxnSpPr>
        <xdr:cNvPr id="687" name="直線コネクタ 686">
          <a:extLst>
            <a:ext uri="{FF2B5EF4-FFF2-40B4-BE49-F238E27FC236}">
              <a16:creationId xmlns:a16="http://schemas.microsoft.com/office/drawing/2014/main" id="{D9053669-D428-4596-B98B-31B632C996F8}"/>
            </a:ext>
          </a:extLst>
        </xdr:cNvPr>
        <xdr:cNvCxnSpPr/>
      </xdr:nvCxnSpPr>
      <xdr:spPr>
        <a:xfrm flipV="1">
          <a:off x="15484475" y="17599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169092</xdr:rowOff>
    </xdr:from>
    <xdr:to>
      <xdr:col>76</xdr:col>
      <xdr:colOff>165100</xdr:colOff>
      <xdr:row>102</xdr:row>
      <xdr:rowOff>99242</xdr:rowOff>
    </xdr:to>
    <xdr:sp macro="" textlink="">
      <xdr:nvSpPr>
        <xdr:cNvPr id="688" name="楕円 687">
          <a:extLst>
            <a:ext uri="{FF2B5EF4-FFF2-40B4-BE49-F238E27FC236}">
              <a16:creationId xmlns:a16="http://schemas.microsoft.com/office/drawing/2014/main" id="{88544DD0-2ADF-4AD2-BE45-73EBA2B43EE6}"/>
            </a:ext>
          </a:extLst>
        </xdr:cNvPr>
        <xdr:cNvSpPr/>
      </xdr:nvSpPr>
      <xdr:spPr>
        <a:xfrm>
          <a:off x="14544675"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48442</xdr:rowOff>
    </xdr:from>
    <xdr:to>
      <xdr:col>81</xdr:col>
      <xdr:colOff>50800</xdr:colOff>
      <xdr:row>102</xdr:row>
      <xdr:rowOff>110489</xdr:rowOff>
    </xdr:to>
    <xdr:cxnSp macro="">
      <xdr:nvCxnSpPr>
        <xdr:cNvPr id="689" name="直線コネクタ 688">
          <a:extLst>
            <a:ext uri="{FF2B5EF4-FFF2-40B4-BE49-F238E27FC236}">
              <a16:creationId xmlns:a16="http://schemas.microsoft.com/office/drawing/2014/main" id="{E02793DD-A239-42D8-A5EA-4650E081EC2B}"/>
            </a:ext>
          </a:extLst>
        </xdr:cNvPr>
        <xdr:cNvCxnSpPr/>
      </xdr:nvCxnSpPr>
      <xdr:spPr>
        <a:xfrm>
          <a:off x="14592300" y="17539517"/>
          <a:ext cx="892175" cy="5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139700</xdr:rowOff>
    </xdr:from>
    <xdr:to>
      <xdr:col>72</xdr:col>
      <xdr:colOff>38100</xdr:colOff>
      <xdr:row>102</xdr:row>
      <xdr:rowOff>69850</xdr:rowOff>
    </xdr:to>
    <xdr:sp macro="" textlink="">
      <xdr:nvSpPr>
        <xdr:cNvPr id="690" name="楕円 689">
          <a:extLst>
            <a:ext uri="{FF2B5EF4-FFF2-40B4-BE49-F238E27FC236}">
              <a16:creationId xmlns:a16="http://schemas.microsoft.com/office/drawing/2014/main" id="{09C6E95B-2ABF-4E0B-BA74-41D265F2D8D0}"/>
            </a:ext>
          </a:extLst>
        </xdr:cNvPr>
        <xdr:cNvSpPr/>
      </xdr:nvSpPr>
      <xdr:spPr>
        <a:xfrm>
          <a:off x="13655675" y="174593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19050</xdr:rowOff>
    </xdr:from>
    <xdr:to>
      <xdr:col>76</xdr:col>
      <xdr:colOff>114300</xdr:colOff>
      <xdr:row>102</xdr:row>
      <xdr:rowOff>48442</xdr:rowOff>
    </xdr:to>
    <xdr:cxnSp macro="">
      <xdr:nvCxnSpPr>
        <xdr:cNvPr id="691" name="直線コネクタ 690">
          <a:extLst>
            <a:ext uri="{FF2B5EF4-FFF2-40B4-BE49-F238E27FC236}">
              <a16:creationId xmlns:a16="http://schemas.microsoft.com/office/drawing/2014/main" id="{76109A19-4310-4C54-AB77-710197679538}"/>
            </a:ext>
          </a:extLst>
        </xdr:cNvPr>
        <xdr:cNvCxnSpPr/>
      </xdr:nvCxnSpPr>
      <xdr:spPr>
        <a:xfrm>
          <a:off x="13706475" y="17506950"/>
          <a:ext cx="885825"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121738</xdr:rowOff>
    </xdr:from>
    <xdr:to>
      <xdr:col>67</xdr:col>
      <xdr:colOff>101600</xdr:colOff>
      <xdr:row>102</xdr:row>
      <xdr:rowOff>51888</xdr:rowOff>
    </xdr:to>
    <xdr:sp macro="" textlink="">
      <xdr:nvSpPr>
        <xdr:cNvPr id="692" name="楕円 691">
          <a:extLst>
            <a:ext uri="{FF2B5EF4-FFF2-40B4-BE49-F238E27FC236}">
              <a16:creationId xmlns:a16="http://schemas.microsoft.com/office/drawing/2014/main" id="{FCBB88BE-47A1-46BB-9C57-78BF09FF0625}"/>
            </a:ext>
          </a:extLst>
        </xdr:cNvPr>
        <xdr:cNvSpPr/>
      </xdr:nvSpPr>
      <xdr:spPr>
        <a:xfrm>
          <a:off x="12763500" y="1744136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1088</xdr:rowOff>
    </xdr:from>
    <xdr:to>
      <xdr:col>71</xdr:col>
      <xdr:colOff>177800</xdr:colOff>
      <xdr:row>102</xdr:row>
      <xdr:rowOff>19050</xdr:rowOff>
    </xdr:to>
    <xdr:cxnSp macro="">
      <xdr:nvCxnSpPr>
        <xdr:cNvPr id="693" name="直線コネクタ 692">
          <a:extLst>
            <a:ext uri="{FF2B5EF4-FFF2-40B4-BE49-F238E27FC236}">
              <a16:creationId xmlns:a16="http://schemas.microsoft.com/office/drawing/2014/main" id="{3CA39137-37D4-4040-A4C6-0D39061CFD30}"/>
            </a:ext>
          </a:extLst>
        </xdr:cNvPr>
        <xdr:cNvCxnSpPr/>
      </xdr:nvCxnSpPr>
      <xdr:spPr>
        <a:xfrm>
          <a:off x="12817475" y="1748898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94" name="n_1aveValue【庁舎】&#10;有形固定資産減価償却率">
          <a:extLst>
            <a:ext uri="{FF2B5EF4-FFF2-40B4-BE49-F238E27FC236}">
              <a16:creationId xmlns:a16="http://schemas.microsoft.com/office/drawing/2014/main" id="{E2040C36-4DF2-4214-A57C-D0CEE90B41A6}"/>
            </a:ext>
          </a:extLst>
        </xdr:cNvPr>
        <xdr:cNvSpPr txBox="1"/>
      </xdr:nvSpPr>
      <xdr:spPr>
        <a:xfrm>
          <a:off x="15269219" y="1799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695" name="n_2aveValue【庁舎】&#10;有形固定資産減価償却率">
          <a:extLst>
            <a:ext uri="{FF2B5EF4-FFF2-40B4-BE49-F238E27FC236}">
              <a16:creationId xmlns:a16="http://schemas.microsoft.com/office/drawing/2014/main" id="{370CF26A-49D8-4864-AF9A-55A608F7E1AE}"/>
            </a:ext>
          </a:extLst>
        </xdr:cNvPr>
        <xdr:cNvSpPr txBox="1"/>
      </xdr:nvSpPr>
      <xdr:spPr>
        <a:xfrm>
          <a:off x="14392919"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696" name="n_3aveValue【庁舎】&#10;有形固定資産減価償却率">
          <a:extLst>
            <a:ext uri="{FF2B5EF4-FFF2-40B4-BE49-F238E27FC236}">
              <a16:creationId xmlns:a16="http://schemas.microsoft.com/office/drawing/2014/main" id="{3245C9B1-1A85-4D86-986F-63F0CA7C2902}"/>
            </a:ext>
          </a:extLst>
        </xdr:cNvPr>
        <xdr:cNvSpPr txBox="1"/>
      </xdr:nvSpPr>
      <xdr:spPr>
        <a:xfrm>
          <a:off x="13503919" y="18010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697" name="n_4aveValue【庁舎】&#10;有形固定資産減価償却率">
          <a:extLst>
            <a:ext uri="{FF2B5EF4-FFF2-40B4-BE49-F238E27FC236}">
              <a16:creationId xmlns:a16="http://schemas.microsoft.com/office/drawing/2014/main" id="{079AA28C-8710-4D76-BDFE-BC42FC87690A}"/>
            </a:ext>
          </a:extLst>
        </xdr:cNvPr>
        <xdr:cNvSpPr txBox="1"/>
      </xdr:nvSpPr>
      <xdr:spPr>
        <a:xfrm>
          <a:off x="12611744" y="17999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698" name="n_1mainValue【庁舎】&#10;有形固定資産減価償却率">
          <a:extLst>
            <a:ext uri="{FF2B5EF4-FFF2-40B4-BE49-F238E27FC236}">
              <a16:creationId xmlns:a16="http://schemas.microsoft.com/office/drawing/2014/main" id="{63EFD4C4-4B97-4E91-A944-7B06F5304852}"/>
            </a:ext>
          </a:extLst>
        </xdr:cNvPr>
        <xdr:cNvSpPr txBox="1"/>
      </xdr:nvSpPr>
      <xdr:spPr>
        <a:xfrm>
          <a:off x="15269219" y="1732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115769</xdr:rowOff>
    </xdr:from>
    <xdr:ext cx="405111" cy="259045"/>
    <xdr:sp macro="" textlink="">
      <xdr:nvSpPr>
        <xdr:cNvPr id="699" name="n_2mainValue【庁舎】&#10;有形固定資産減価償却率">
          <a:extLst>
            <a:ext uri="{FF2B5EF4-FFF2-40B4-BE49-F238E27FC236}">
              <a16:creationId xmlns:a16="http://schemas.microsoft.com/office/drawing/2014/main" id="{23AF00E1-7C2E-4BDB-977B-B46841F3E403}"/>
            </a:ext>
          </a:extLst>
        </xdr:cNvPr>
        <xdr:cNvSpPr txBox="1"/>
      </xdr:nvSpPr>
      <xdr:spPr>
        <a:xfrm>
          <a:off x="14392919"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86377</xdr:rowOff>
    </xdr:from>
    <xdr:ext cx="405111" cy="259045"/>
    <xdr:sp macro="" textlink="">
      <xdr:nvSpPr>
        <xdr:cNvPr id="700" name="n_3mainValue【庁舎】&#10;有形固定資産減価償却率">
          <a:extLst>
            <a:ext uri="{FF2B5EF4-FFF2-40B4-BE49-F238E27FC236}">
              <a16:creationId xmlns:a16="http://schemas.microsoft.com/office/drawing/2014/main" id="{5E5E9417-D0A2-4E13-87FD-C3D996B38518}"/>
            </a:ext>
          </a:extLst>
        </xdr:cNvPr>
        <xdr:cNvSpPr txBox="1"/>
      </xdr:nvSpPr>
      <xdr:spPr>
        <a:xfrm>
          <a:off x="13503919" y="1723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68415</xdr:rowOff>
    </xdr:from>
    <xdr:ext cx="405111" cy="259045"/>
    <xdr:sp macro="" textlink="">
      <xdr:nvSpPr>
        <xdr:cNvPr id="701" name="n_4mainValue【庁舎】&#10;有形固定資産減価償却率">
          <a:extLst>
            <a:ext uri="{FF2B5EF4-FFF2-40B4-BE49-F238E27FC236}">
              <a16:creationId xmlns:a16="http://schemas.microsoft.com/office/drawing/2014/main" id="{686F2F3C-8E39-463E-8D46-513801AAA675}"/>
            </a:ext>
          </a:extLst>
        </xdr:cNvPr>
        <xdr:cNvSpPr txBox="1"/>
      </xdr:nvSpPr>
      <xdr:spPr>
        <a:xfrm>
          <a:off x="12611744" y="1721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214ED90C-E51B-46A9-BFA8-CC7988DC14E1}"/>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1AC7A32A-3197-4F06-A3F2-BFE7AC681C18}"/>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E0214FF-B230-4B7D-BC1B-8C26359ED089}"/>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B6B4F651-C171-4278-8F01-D11EA5B32E1B}"/>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BE657BE9-02E0-4F32-95B2-C8A8783BCD32}"/>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CD122707-1119-4447-8CF1-BBC64AA75714}"/>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83A6ED46-D388-49F9-9391-6B96104C6A93}"/>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7E12E51-EB8B-4C94-B3B5-D918D1F84B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7738A4F6-87B5-4C26-95F9-B605B67811C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7C1F7F67-33B9-4947-ADC3-DA6C93E7BE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8CD715B0-1B37-4D88-BF93-5248B8D3A5D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D4DDA135-7492-4089-A90A-DCC09FF65FA6}"/>
            </a:ext>
          </a:extLst>
        </xdr:cNvPr>
        <xdr:cNvSpPr txBox="1"/>
      </xdr:nvSpPr>
      <xdr:spPr>
        <a:xfrm>
          <a:off x="17823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9875A8AD-C7A2-41F4-AAB9-5564A51FE1EC}"/>
            </a:ext>
          </a:extLst>
        </xdr:cNvPr>
        <xdr:cNvCxnSpPr/>
      </xdr:nvCxnSpPr>
      <xdr:spPr>
        <a:xfrm>
          <a:off x="18288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07145B6B-AC9A-4070-ADD7-AC0425762D0C}"/>
            </a:ext>
          </a:extLst>
        </xdr:cNvPr>
        <xdr:cNvSpPr txBox="1"/>
      </xdr:nvSpPr>
      <xdr:spPr>
        <a:xfrm>
          <a:off x="17823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A9DE4638-7731-43A2-AAAB-AB7CD67C05D7}"/>
            </a:ext>
          </a:extLst>
        </xdr:cNvPr>
        <xdr:cNvCxnSpPr/>
      </xdr:nvCxnSpPr>
      <xdr:spPr>
        <a:xfrm>
          <a:off x="18288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79B7B628-3C68-4AB3-945B-05F38C6B3FCE}"/>
            </a:ext>
          </a:extLst>
        </xdr:cNvPr>
        <xdr:cNvSpPr txBox="1"/>
      </xdr:nvSpPr>
      <xdr:spPr>
        <a:xfrm>
          <a:off x="17823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837E9F60-B919-432A-9CFD-B5C801D4CBD6}"/>
            </a:ext>
          </a:extLst>
        </xdr:cNvPr>
        <xdr:cNvCxnSpPr/>
      </xdr:nvCxnSpPr>
      <xdr:spPr>
        <a:xfrm>
          <a:off x="18288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6B6AEC4D-3FC8-408D-9E53-CEF57DE11D36}"/>
            </a:ext>
          </a:extLst>
        </xdr:cNvPr>
        <xdr:cNvSpPr txBox="1"/>
      </xdr:nvSpPr>
      <xdr:spPr>
        <a:xfrm>
          <a:off x="17823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376439C6-7A94-4D77-B67C-F0C2BFCADF5F}"/>
            </a:ext>
          </a:extLst>
        </xdr:cNvPr>
        <xdr:cNvCxnSpPr/>
      </xdr:nvCxnSpPr>
      <xdr:spPr>
        <a:xfrm>
          <a:off x="18288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1B9B8CA4-081C-4CB9-98AA-54FCE06639E4}"/>
            </a:ext>
          </a:extLst>
        </xdr:cNvPr>
        <xdr:cNvSpPr txBox="1"/>
      </xdr:nvSpPr>
      <xdr:spPr>
        <a:xfrm>
          <a:off x="17823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A57E9ABD-B100-4839-8EF9-92F61C5F4B9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7CA65EDA-6146-4D5E-A1FA-51928E5C7FDF}"/>
            </a:ext>
          </a:extLst>
        </xdr:cNvPr>
        <xdr:cNvSpPr txBox="1"/>
      </xdr:nvSpPr>
      <xdr:spPr>
        <a:xfrm>
          <a:off x="17823996" y="16951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63BC6F23-3EA2-4416-8902-9A5CC34ECE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5A57A600-13A6-4AE0-A80E-8BC95CD5B57B}"/>
            </a:ext>
          </a:extLst>
        </xdr:cNvPr>
        <xdr:cNvSpPr txBox="1"/>
      </xdr:nvSpPr>
      <xdr:spPr>
        <a:xfrm>
          <a:off x="17823996"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66C721D2-C22D-48DA-A783-B6B1792DD7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7" name="直線コネクタ 726">
          <a:extLst>
            <a:ext uri="{FF2B5EF4-FFF2-40B4-BE49-F238E27FC236}">
              <a16:creationId xmlns:a16="http://schemas.microsoft.com/office/drawing/2014/main" id="{431FE557-D53B-4994-A250-2B9DD67A6D1B}"/>
            </a:ext>
          </a:extLst>
        </xdr:cNvPr>
        <xdr:cNvCxnSpPr/>
      </xdr:nvCxnSpPr>
      <xdr:spPr>
        <a:xfrm flipV="1">
          <a:off x="22164039" y="17254855"/>
          <a:ext cx="0" cy="124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8" name="【庁舎】&#10;一人当たり面積最小値テキスト">
          <a:extLst>
            <a:ext uri="{FF2B5EF4-FFF2-40B4-BE49-F238E27FC236}">
              <a16:creationId xmlns:a16="http://schemas.microsoft.com/office/drawing/2014/main" id="{8542D856-2DA5-4BD0-A7E8-246AD4936E36}"/>
            </a:ext>
          </a:extLst>
        </xdr:cNvPr>
        <xdr:cNvSpPr txBox="1"/>
      </xdr:nvSpPr>
      <xdr:spPr>
        <a:xfrm>
          <a:off x="22202775" y="1850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9" name="直線コネクタ 728">
          <a:extLst>
            <a:ext uri="{FF2B5EF4-FFF2-40B4-BE49-F238E27FC236}">
              <a16:creationId xmlns:a16="http://schemas.microsoft.com/office/drawing/2014/main" id="{8BE4A186-A97F-4270-8E22-048828C98AAB}"/>
            </a:ext>
          </a:extLst>
        </xdr:cNvPr>
        <xdr:cNvCxnSpPr/>
      </xdr:nvCxnSpPr>
      <xdr:spPr>
        <a:xfrm>
          <a:off x="22075775" y="1850136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30" name="【庁舎】&#10;一人当たり面積最大値テキスト">
          <a:extLst>
            <a:ext uri="{FF2B5EF4-FFF2-40B4-BE49-F238E27FC236}">
              <a16:creationId xmlns:a16="http://schemas.microsoft.com/office/drawing/2014/main" id="{1F4090CB-1560-4BC2-B0AF-FF421E3D9479}"/>
            </a:ext>
          </a:extLst>
        </xdr:cNvPr>
        <xdr:cNvSpPr txBox="1"/>
      </xdr:nvSpPr>
      <xdr:spPr>
        <a:xfrm>
          <a:off x="22202775"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31" name="直線コネクタ 730">
          <a:extLst>
            <a:ext uri="{FF2B5EF4-FFF2-40B4-BE49-F238E27FC236}">
              <a16:creationId xmlns:a16="http://schemas.microsoft.com/office/drawing/2014/main" id="{8C2DEACC-AD0E-4194-95E8-68DCC36F28E4}"/>
            </a:ext>
          </a:extLst>
        </xdr:cNvPr>
        <xdr:cNvCxnSpPr/>
      </xdr:nvCxnSpPr>
      <xdr:spPr>
        <a:xfrm>
          <a:off x="22075775" y="17254855"/>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2" name="【庁舎】&#10;一人当たり面積平均値テキスト">
          <a:extLst>
            <a:ext uri="{FF2B5EF4-FFF2-40B4-BE49-F238E27FC236}">
              <a16:creationId xmlns:a16="http://schemas.microsoft.com/office/drawing/2014/main" id="{14D2359A-7DAC-45BF-8DC7-62A2BDF9EC61}"/>
            </a:ext>
          </a:extLst>
        </xdr:cNvPr>
        <xdr:cNvSpPr txBox="1"/>
      </xdr:nvSpPr>
      <xdr:spPr>
        <a:xfrm>
          <a:off x="22202775" y="1788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3" name="フローチャート: 判断 732">
          <a:extLst>
            <a:ext uri="{FF2B5EF4-FFF2-40B4-BE49-F238E27FC236}">
              <a16:creationId xmlns:a16="http://schemas.microsoft.com/office/drawing/2014/main" id="{FE58D5E5-14D9-496E-8B21-C86E1CA55ABE}"/>
            </a:ext>
          </a:extLst>
        </xdr:cNvPr>
        <xdr:cNvSpPr/>
      </xdr:nvSpPr>
      <xdr:spPr>
        <a:xfrm>
          <a:off x="22113875" y="180346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4" name="フローチャート: 判断 733">
          <a:extLst>
            <a:ext uri="{FF2B5EF4-FFF2-40B4-BE49-F238E27FC236}">
              <a16:creationId xmlns:a16="http://schemas.microsoft.com/office/drawing/2014/main" id="{7A4A6DC7-E42F-4E8D-A66F-79AAF8B0DC86}"/>
            </a:ext>
          </a:extLst>
        </xdr:cNvPr>
        <xdr:cNvSpPr/>
      </xdr:nvSpPr>
      <xdr:spPr>
        <a:xfrm>
          <a:off x="21275675" y="1805096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5" name="フローチャート: 判断 734">
          <a:extLst>
            <a:ext uri="{FF2B5EF4-FFF2-40B4-BE49-F238E27FC236}">
              <a16:creationId xmlns:a16="http://schemas.microsoft.com/office/drawing/2014/main" id="{04B3A72C-F315-4740-BAEA-C2EBD3365EDF}"/>
            </a:ext>
          </a:extLst>
        </xdr:cNvPr>
        <xdr:cNvSpPr/>
      </xdr:nvSpPr>
      <xdr:spPr>
        <a:xfrm>
          <a:off x="20383500" y="180630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736" name="フローチャート: 判断 735">
          <a:extLst>
            <a:ext uri="{FF2B5EF4-FFF2-40B4-BE49-F238E27FC236}">
              <a16:creationId xmlns:a16="http://schemas.microsoft.com/office/drawing/2014/main" id="{4DD7DB87-1733-4DAE-9928-84DA1AB1D37E}"/>
            </a:ext>
          </a:extLst>
        </xdr:cNvPr>
        <xdr:cNvSpPr/>
      </xdr:nvSpPr>
      <xdr:spPr>
        <a:xfrm>
          <a:off x="19497675" y="1815664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737" name="フローチャート: 判断 736">
          <a:extLst>
            <a:ext uri="{FF2B5EF4-FFF2-40B4-BE49-F238E27FC236}">
              <a16:creationId xmlns:a16="http://schemas.microsoft.com/office/drawing/2014/main" id="{E714B6A8-56DA-4EC6-BB79-BD0E87C4E790}"/>
            </a:ext>
          </a:extLst>
        </xdr:cNvPr>
        <xdr:cNvSpPr/>
      </xdr:nvSpPr>
      <xdr:spPr>
        <a:xfrm>
          <a:off x="18608675" y="1822404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AC721A1-0E37-4260-AC23-2B80A6E4B6ED}"/>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096A3E6-76DE-4158-BEA1-A7EAF81628D2}"/>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E5470D36-B028-41CA-8C70-6C14F84CAE5B}"/>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EC54E948-53E0-4D5C-A252-339141386E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91C1DAB-8E40-4DCD-9F99-8441EA93F300}"/>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24312</xdr:rowOff>
    </xdr:from>
    <xdr:to>
      <xdr:col>116</xdr:col>
      <xdr:colOff>114300</xdr:colOff>
      <xdr:row>106</xdr:row>
      <xdr:rowOff>125912</xdr:rowOff>
    </xdr:to>
    <xdr:sp macro="" textlink="">
      <xdr:nvSpPr>
        <xdr:cNvPr id="743" name="楕円 742">
          <a:extLst>
            <a:ext uri="{FF2B5EF4-FFF2-40B4-BE49-F238E27FC236}">
              <a16:creationId xmlns:a16="http://schemas.microsoft.com/office/drawing/2014/main" id="{4F2F3271-FED7-4727-93A9-5264DE32F0B4}"/>
            </a:ext>
          </a:extLst>
        </xdr:cNvPr>
        <xdr:cNvSpPr/>
      </xdr:nvSpPr>
      <xdr:spPr>
        <a:xfrm>
          <a:off x="22113875" y="18201187"/>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2739</xdr:rowOff>
    </xdr:from>
    <xdr:ext cx="469744" cy="259045"/>
    <xdr:sp macro="" textlink="">
      <xdr:nvSpPr>
        <xdr:cNvPr id="744" name="【庁舎】&#10;一人当たり面積該当値テキスト">
          <a:extLst>
            <a:ext uri="{FF2B5EF4-FFF2-40B4-BE49-F238E27FC236}">
              <a16:creationId xmlns:a16="http://schemas.microsoft.com/office/drawing/2014/main" id="{50BE94F1-2DEB-44E1-A344-DF0EED43F276}"/>
            </a:ext>
          </a:extLst>
        </xdr:cNvPr>
        <xdr:cNvSpPr txBox="1"/>
      </xdr:nvSpPr>
      <xdr:spPr>
        <a:xfrm>
          <a:off x="22202775" y="1817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33020</xdr:rowOff>
    </xdr:from>
    <xdr:to>
      <xdr:col>112</xdr:col>
      <xdr:colOff>38100</xdr:colOff>
      <xdr:row>106</xdr:row>
      <xdr:rowOff>134620</xdr:rowOff>
    </xdr:to>
    <xdr:sp macro="" textlink="">
      <xdr:nvSpPr>
        <xdr:cNvPr id="745" name="楕円 744">
          <a:extLst>
            <a:ext uri="{FF2B5EF4-FFF2-40B4-BE49-F238E27FC236}">
              <a16:creationId xmlns:a16="http://schemas.microsoft.com/office/drawing/2014/main" id="{E9C74AFD-9568-407D-BC69-C6DC82331B9E}"/>
            </a:ext>
          </a:extLst>
        </xdr:cNvPr>
        <xdr:cNvSpPr/>
      </xdr:nvSpPr>
      <xdr:spPr>
        <a:xfrm>
          <a:off x="21275675" y="182098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75112</xdr:rowOff>
    </xdr:from>
    <xdr:to>
      <xdr:col>116</xdr:col>
      <xdr:colOff>63500</xdr:colOff>
      <xdr:row>106</xdr:row>
      <xdr:rowOff>83820</xdr:rowOff>
    </xdr:to>
    <xdr:cxnSp macro="">
      <xdr:nvCxnSpPr>
        <xdr:cNvPr id="746" name="直線コネクタ 745">
          <a:extLst>
            <a:ext uri="{FF2B5EF4-FFF2-40B4-BE49-F238E27FC236}">
              <a16:creationId xmlns:a16="http://schemas.microsoft.com/office/drawing/2014/main" id="{4F3886C3-1CB0-46C4-BCF9-6733DE8F73E4}"/>
            </a:ext>
          </a:extLst>
        </xdr:cNvPr>
        <xdr:cNvCxnSpPr/>
      </xdr:nvCxnSpPr>
      <xdr:spPr>
        <a:xfrm flipV="1">
          <a:off x="21326475" y="18248812"/>
          <a:ext cx="8382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47" name="楕円 746">
          <a:extLst>
            <a:ext uri="{FF2B5EF4-FFF2-40B4-BE49-F238E27FC236}">
              <a16:creationId xmlns:a16="http://schemas.microsoft.com/office/drawing/2014/main" id="{BDF575CB-9CB8-4C59-9911-2C343DE16C88}"/>
            </a:ext>
          </a:extLst>
        </xdr:cNvPr>
        <xdr:cNvSpPr/>
      </xdr:nvSpPr>
      <xdr:spPr>
        <a:xfrm>
          <a:off x="20383500" y="182154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83820</xdr:rowOff>
    </xdr:from>
    <xdr:to>
      <xdr:col>111</xdr:col>
      <xdr:colOff>177800</xdr:colOff>
      <xdr:row>106</xdr:row>
      <xdr:rowOff>92529</xdr:rowOff>
    </xdr:to>
    <xdr:cxnSp macro="">
      <xdr:nvCxnSpPr>
        <xdr:cNvPr id="748" name="直線コネクタ 747">
          <a:extLst>
            <a:ext uri="{FF2B5EF4-FFF2-40B4-BE49-F238E27FC236}">
              <a16:creationId xmlns:a16="http://schemas.microsoft.com/office/drawing/2014/main" id="{B5938A5F-E626-440E-B889-62E5F3186714}"/>
            </a:ext>
          </a:extLst>
        </xdr:cNvPr>
        <xdr:cNvCxnSpPr/>
      </xdr:nvCxnSpPr>
      <xdr:spPr>
        <a:xfrm flipV="1">
          <a:off x="20437475" y="18260695"/>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53702</xdr:rowOff>
    </xdr:from>
    <xdr:to>
      <xdr:col>102</xdr:col>
      <xdr:colOff>165100</xdr:colOff>
      <xdr:row>106</xdr:row>
      <xdr:rowOff>155302</xdr:rowOff>
    </xdr:to>
    <xdr:sp macro="" textlink="">
      <xdr:nvSpPr>
        <xdr:cNvPr id="749" name="楕円 748">
          <a:extLst>
            <a:ext uri="{FF2B5EF4-FFF2-40B4-BE49-F238E27FC236}">
              <a16:creationId xmlns:a16="http://schemas.microsoft.com/office/drawing/2014/main" id="{B249A4F2-3028-47AE-B106-A71737D1E2C6}"/>
            </a:ext>
          </a:extLst>
        </xdr:cNvPr>
        <xdr:cNvSpPr/>
      </xdr:nvSpPr>
      <xdr:spPr>
        <a:xfrm>
          <a:off x="19497675" y="182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104502</xdr:rowOff>
    </xdr:to>
    <xdr:cxnSp macro="">
      <xdr:nvCxnSpPr>
        <xdr:cNvPr id="750" name="直線コネクタ 749">
          <a:extLst>
            <a:ext uri="{FF2B5EF4-FFF2-40B4-BE49-F238E27FC236}">
              <a16:creationId xmlns:a16="http://schemas.microsoft.com/office/drawing/2014/main" id="{B78E526E-CB2E-447D-A397-5FA76BD90F3E}"/>
            </a:ext>
          </a:extLst>
        </xdr:cNvPr>
        <xdr:cNvCxnSpPr/>
      </xdr:nvCxnSpPr>
      <xdr:spPr>
        <a:xfrm flipV="1">
          <a:off x="19545300" y="18266229"/>
          <a:ext cx="892175" cy="1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751" name="楕円 750">
          <a:extLst>
            <a:ext uri="{FF2B5EF4-FFF2-40B4-BE49-F238E27FC236}">
              <a16:creationId xmlns:a16="http://schemas.microsoft.com/office/drawing/2014/main" id="{AAE89DD0-CDB3-42B2-949D-EB886436A1FB}"/>
            </a:ext>
          </a:extLst>
        </xdr:cNvPr>
        <xdr:cNvSpPr/>
      </xdr:nvSpPr>
      <xdr:spPr>
        <a:xfrm>
          <a:off x="18608675" y="1823502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104502</xdr:rowOff>
    </xdr:from>
    <xdr:to>
      <xdr:col>102</xdr:col>
      <xdr:colOff>114300</xdr:colOff>
      <xdr:row>106</xdr:row>
      <xdr:rowOff>112123</xdr:rowOff>
    </xdr:to>
    <xdr:cxnSp macro="">
      <xdr:nvCxnSpPr>
        <xdr:cNvPr id="752" name="直線コネクタ 751">
          <a:extLst>
            <a:ext uri="{FF2B5EF4-FFF2-40B4-BE49-F238E27FC236}">
              <a16:creationId xmlns:a16="http://schemas.microsoft.com/office/drawing/2014/main" id="{5B6A4D33-DC62-4E55-B272-7D6E43F17BBB}"/>
            </a:ext>
          </a:extLst>
        </xdr:cNvPr>
        <xdr:cNvCxnSpPr/>
      </xdr:nvCxnSpPr>
      <xdr:spPr>
        <a:xfrm flipV="1">
          <a:off x="18659475" y="18281377"/>
          <a:ext cx="885825"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53" name="n_1aveValue【庁舎】&#10;一人当たり面積">
          <a:extLst>
            <a:ext uri="{FF2B5EF4-FFF2-40B4-BE49-F238E27FC236}">
              <a16:creationId xmlns:a16="http://schemas.microsoft.com/office/drawing/2014/main" id="{53A70254-BC94-4627-94A8-B3C4D5FE1791}"/>
            </a:ext>
          </a:extLst>
        </xdr:cNvPr>
        <xdr:cNvSpPr txBox="1"/>
      </xdr:nvSpPr>
      <xdr:spPr>
        <a:xfrm>
          <a:off x="21078902" y="1782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54" name="n_2aveValue【庁舎】&#10;一人当たり面積">
          <a:extLst>
            <a:ext uri="{FF2B5EF4-FFF2-40B4-BE49-F238E27FC236}">
              <a16:creationId xmlns:a16="http://schemas.microsoft.com/office/drawing/2014/main" id="{224551ED-9A37-4BCD-B46C-C73E32EDC5DD}"/>
            </a:ext>
          </a:extLst>
        </xdr:cNvPr>
        <xdr:cNvSpPr txBox="1"/>
      </xdr:nvSpPr>
      <xdr:spPr>
        <a:xfrm>
          <a:off x="20202602" y="178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755" name="n_3aveValue【庁舎】&#10;一人当たり面積">
          <a:extLst>
            <a:ext uri="{FF2B5EF4-FFF2-40B4-BE49-F238E27FC236}">
              <a16:creationId xmlns:a16="http://schemas.microsoft.com/office/drawing/2014/main" id="{19595727-FDA9-4C92-9E4B-F2C8997F3C5F}"/>
            </a:ext>
          </a:extLst>
        </xdr:cNvPr>
        <xdr:cNvSpPr txBox="1"/>
      </xdr:nvSpPr>
      <xdr:spPr>
        <a:xfrm>
          <a:off x="19313602" y="1793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756" name="n_4aveValue【庁舎】&#10;一人当たり面積">
          <a:extLst>
            <a:ext uri="{FF2B5EF4-FFF2-40B4-BE49-F238E27FC236}">
              <a16:creationId xmlns:a16="http://schemas.microsoft.com/office/drawing/2014/main" id="{2570D763-75BF-495A-8208-8163BD94EDEF}"/>
            </a:ext>
          </a:extLst>
        </xdr:cNvPr>
        <xdr:cNvSpPr txBox="1"/>
      </xdr:nvSpPr>
      <xdr:spPr>
        <a:xfrm>
          <a:off x="18421427" y="1799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125747</xdr:rowOff>
    </xdr:from>
    <xdr:ext cx="469744" cy="259045"/>
    <xdr:sp macro="" textlink="">
      <xdr:nvSpPr>
        <xdr:cNvPr id="757" name="n_1mainValue【庁舎】&#10;一人当たり面積">
          <a:extLst>
            <a:ext uri="{FF2B5EF4-FFF2-40B4-BE49-F238E27FC236}">
              <a16:creationId xmlns:a16="http://schemas.microsoft.com/office/drawing/2014/main" id="{EB5094B4-7894-472A-8460-0B5794F2D7FC}"/>
            </a:ext>
          </a:extLst>
        </xdr:cNvPr>
        <xdr:cNvSpPr txBox="1"/>
      </xdr:nvSpPr>
      <xdr:spPr>
        <a:xfrm>
          <a:off x="21078902" y="1830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134456</xdr:rowOff>
    </xdr:from>
    <xdr:ext cx="469744" cy="259045"/>
    <xdr:sp macro="" textlink="">
      <xdr:nvSpPr>
        <xdr:cNvPr id="758" name="n_2mainValue【庁舎】&#10;一人当たり面積">
          <a:extLst>
            <a:ext uri="{FF2B5EF4-FFF2-40B4-BE49-F238E27FC236}">
              <a16:creationId xmlns:a16="http://schemas.microsoft.com/office/drawing/2014/main" id="{EE2F890C-D652-4608-A81F-B8C4B78C406A}"/>
            </a:ext>
          </a:extLst>
        </xdr:cNvPr>
        <xdr:cNvSpPr txBox="1"/>
      </xdr:nvSpPr>
      <xdr:spPr>
        <a:xfrm>
          <a:off x="20202602"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146429</xdr:rowOff>
    </xdr:from>
    <xdr:ext cx="469744" cy="259045"/>
    <xdr:sp macro="" textlink="">
      <xdr:nvSpPr>
        <xdr:cNvPr id="759" name="n_3mainValue【庁舎】&#10;一人当たり面積">
          <a:extLst>
            <a:ext uri="{FF2B5EF4-FFF2-40B4-BE49-F238E27FC236}">
              <a16:creationId xmlns:a16="http://schemas.microsoft.com/office/drawing/2014/main" id="{662F2EA0-C51D-4753-8C11-5051B4ED0BF2}"/>
            </a:ext>
          </a:extLst>
        </xdr:cNvPr>
        <xdr:cNvSpPr txBox="1"/>
      </xdr:nvSpPr>
      <xdr:spPr>
        <a:xfrm>
          <a:off x="19313602" y="1832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760" name="n_4mainValue【庁舎】&#10;一人当たり面積">
          <a:extLst>
            <a:ext uri="{FF2B5EF4-FFF2-40B4-BE49-F238E27FC236}">
              <a16:creationId xmlns:a16="http://schemas.microsoft.com/office/drawing/2014/main" id="{1CD3AB24-E609-4B72-9D7A-F16230424FFB}"/>
            </a:ext>
          </a:extLst>
        </xdr:cNvPr>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7FCAD54E-85C0-4C45-9AC4-6E37528DFB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FFA1454E-56FC-4C11-A5BF-C05B02EDE217}"/>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5B02609B-A01D-4696-90B2-57D673C173AC}"/>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有形固定資産減価償却率が低くなっているのは、一般廃棄物処理施設と庁舎である。一般廃棄物処理施設は広域事務組合で新設されたことによるもの、庁舎は本庁舎を耐震改修工事を行ったことにより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前年と比較して低くなっているのは、保健センター・保健所で空調設備整備を行ったことによるものである。その他のものについては全て前年より高くなっており、計画的な改修・更新、維持管理にかかる経費の増加に留意し施設管理運営、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年間もほぼ横ばいの状況である。人口が</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万人を下回り、高齢化に加え基幹産業である農林業の低迷、町内に大きな企業がないこと等により、財政基盤が弱く、類似団体平均をかなり下回っている。</a:t>
          </a:r>
          <a:endParaRPr lang="ja-JP" altLang="ja-JP" sz="1400">
            <a:effectLst/>
          </a:endParaRPr>
        </a:p>
        <a:p>
          <a:pPr rtl="0" fontAlgn="base"/>
          <a:r>
            <a:rPr lang="ja-JP" altLang="ja-JP" sz="1100" b="0" i="0" baseline="0">
              <a:solidFill>
                <a:schemeClr val="dk1"/>
              </a:solidFill>
              <a:effectLst/>
              <a:latin typeface="+mn-lt"/>
              <a:ea typeface="+mn-ea"/>
              <a:cs typeface="+mn-cs"/>
            </a:rPr>
            <a:t>職員数の削減や施設の統廃合、投資的事業の見直しなどによる経費の削減に努めるほか、町税の徴収体制の強化による自主財源の安定確保に努め、財政の健全化を図る。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ポイントの増となった。要因としては、人件費、扶助費、公債費等が増加したことが影響している。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年度の比率は全国、愛媛県平均を下回っている。今後も適正な人員管理による人件費の抑制、施設の統廃合・民間委託などによる経常経費の削減、普通建設事業の見直しによる公債費の抑制に努めることにより、経常収支比率の低下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64</xdr:row>
      <xdr:rowOff>15240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5291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64</xdr:row>
      <xdr:rowOff>58674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5291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58674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025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29718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3978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45991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87139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119651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90695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全国平均と比較すると</a:t>
          </a:r>
          <a:r>
            <a:rPr lang="en-US" altLang="ja-JP" sz="1100" b="0" i="0" baseline="0">
              <a:solidFill>
                <a:schemeClr val="dk1"/>
              </a:solidFill>
              <a:effectLst/>
              <a:latin typeface="+mn-lt"/>
              <a:ea typeface="+mn-ea"/>
              <a:cs typeface="+mn-cs"/>
            </a:rPr>
            <a:t>99,597</a:t>
          </a:r>
          <a:r>
            <a:rPr lang="ja-JP" altLang="ja-JP" sz="1100" b="0" i="0" baseline="0">
              <a:solidFill>
                <a:schemeClr val="dk1"/>
              </a:solidFill>
              <a:effectLst/>
              <a:latin typeface="+mn-lt"/>
              <a:ea typeface="+mn-ea"/>
              <a:cs typeface="+mn-cs"/>
            </a:rPr>
            <a:t>円高くなっている。これは中山間地域であるがゆえ集落が点在し、その集落ごとに保育所が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ヶ所、また小学校が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校、中学校が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校あることが人件費・物件費等を増加させている。また、業務が電算化され人件費等の抑制効果が出ているものの、更新費用やシステム構築に年々費用が増加していることも要因となっている。</a:t>
          </a:r>
          <a:endParaRPr lang="ja-JP" altLang="ja-JP" sz="1400">
            <a:effectLst/>
          </a:endParaRPr>
        </a:p>
        <a:p>
          <a:r>
            <a:rPr lang="ja-JP" altLang="ja-JP" sz="1100" b="0" i="0" baseline="0">
              <a:solidFill>
                <a:schemeClr val="dk1"/>
              </a:solidFill>
              <a:effectLst/>
              <a:latin typeface="+mn-lt"/>
              <a:ea typeface="+mn-ea"/>
              <a:cs typeface="+mn-cs"/>
            </a:rPr>
            <a:t>保育所においては令和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年度に統合予定であり、適正な人員管理による人件費の削減並びに維持管理経費の縮減に努める。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3839</xdr:rowOff>
    </xdr:from>
    <xdr:to>
      <xdr:col>23</xdr:col>
      <xdr:colOff>133350</xdr:colOff>
      <xdr:row>81</xdr:row>
      <xdr:rowOff>33220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91289"/>
          <a:ext cx="838200" cy="2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237</xdr:rowOff>
    </xdr:from>
    <xdr:to>
      <xdr:col>19</xdr:col>
      <xdr:colOff>133350</xdr:colOff>
      <xdr:row>81</xdr:row>
      <xdr:rowOff>3839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87687"/>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103767</xdr:rowOff>
    </xdr:from>
    <xdr:to>
      <xdr:col>15</xdr:col>
      <xdr:colOff>82550</xdr:colOff>
      <xdr:row>81</xdr:row>
      <xdr:rowOff>237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19767"/>
          <a:ext cx="889000" cy="6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83615</xdr:rowOff>
    </xdr:from>
    <xdr:to>
      <xdr:col>11</xdr:col>
      <xdr:colOff>31750</xdr:colOff>
      <xdr:row>80</xdr:row>
      <xdr:rowOff>103767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99615"/>
          <a:ext cx="889000" cy="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8638</xdr:rowOff>
    </xdr:from>
    <xdr:to>
      <xdr:col>11</xdr:col>
      <xdr:colOff>82550</xdr:colOff>
      <xdr:row>80</xdr:row>
      <xdr:rowOff>110238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7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120415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49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163430</xdr:rowOff>
    </xdr:from>
    <xdr:to>
      <xdr:col>7</xdr:col>
      <xdr:colOff>31750</xdr:colOff>
      <xdr:row>80</xdr:row>
      <xdr:rowOff>93580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103757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47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153870</xdr:rowOff>
    </xdr:from>
    <xdr:to>
      <xdr:col>23</xdr:col>
      <xdr:colOff>184150</xdr:colOff>
      <xdr:row>81</xdr:row>
      <xdr:rowOff>84020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170397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1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124489</xdr:rowOff>
    </xdr:from>
    <xdr:to>
      <xdr:col>19</xdr:col>
      <xdr:colOff>184150</xdr:colOff>
      <xdr:row>81</xdr:row>
      <xdr:rowOff>54639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64816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09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120887</xdr:rowOff>
    </xdr:from>
    <xdr:to>
      <xdr:col>15</xdr:col>
      <xdr:colOff>133350</xdr:colOff>
      <xdr:row>81</xdr:row>
      <xdr:rowOff>51037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61214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0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52967</xdr:rowOff>
    </xdr:from>
    <xdr:to>
      <xdr:col>11</xdr:col>
      <xdr:colOff>82550</xdr:colOff>
      <xdr:row>80</xdr:row>
      <xdr:rowOff>154567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139344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5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32815</xdr:rowOff>
    </xdr:from>
    <xdr:to>
      <xdr:col>7</xdr:col>
      <xdr:colOff>31750</xdr:colOff>
      <xdr:row>80</xdr:row>
      <xdr:rowOff>134415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119192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3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経験年数階層内における職員の分布の変動により前年度よりも減少している。類似団体、全国町村平均をともに下回っている。今後は各種手当の総点検を行うなど、より一層の給与の適正化に努める。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8768</xdr:rowOff>
    </xdr:from>
    <xdr:to>
      <xdr:col>81</xdr:col>
      <xdr:colOff>44450</xdr:colOff>
      <xdr:row>85</xdr:row>
      <xdr:rowOff>20259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820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20259</xdr:rowOff>
    </xdr:from>
    <xdr:to>
      <xdr:col>77</xdr:col>
      <xdr:colOff>44450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935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705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145945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140909</xdr:rowOff>
    </xdr:from>
    <xdr:to>
      <xdr:col>77</xdr:col>
      <xdr:colOff>95250</xdr:colOff>
      <xdr:row>85</xdr:row>
      <xdr:rowOff>71059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81236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1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集中改革プランにおける目標は達成しているものの、類似団体平均を上回っている。これは面積が広く</a:t>
          </a:r>
          <a:r>
            <a:rPr lang="ja-JP" altLang="ja-JP" sz="1100" b="0" i="0" baseline="0">
              <a:solidFill>
                <a:schemeClr val="dk1"/>
              </a:solidFill>
              <a:effectLst/>
              <a:latin typeface="+mn-lt"/>
              <a:ea typeface="+mn-ea"/>
              <a:cs typeface="+mn-cs"/>
            </a:rPr>
            <a:t>中山間地域であるがゆえ集落が点在し、その集落ごとに保育所が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ヶ所、また公民館が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ヶ所ある地理的な条件から、職員数が多いことなどが要因と考えられる。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年度に保育所施設の統廃合を予定しており、地域に理解を求めながら、機構改革及び事務事業の見直し等を行い、適正な定員管理に努める。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156252</xdr:rowOff>
    </xdr:from>
    <xdr:to>
      <xdr:col>81</xdr:col>
      <xdr:colOff>44450</xdr:colOff>
      <xdr:row>63</xdr:row>
      <xdr:rowOff>23410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8615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134535</xdr:rowOff>
    </xdr:from>
    <xdr:to>
      <xdr:col>77</xdr:col>
      <xdr:colOff>44450</xdr:colOff>
      <xdr:row>62</xdr:row>
      <xdr:rowOff>156252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644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134535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02502"/>
          <a:ext cx="889000" cy="6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29972</xdr:rowOff>
    </xdr:from>
    <xdr:to>
      <xdr:col>68</xdr:col>
      <xdr:colOff>152400</xdr:colOff>
      <xdr:row>62</xdr:row>
      <xdr:rowOff>72602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59872"/>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102489</xdr:rowOff>
    </xdr:from>
    <xdr:to>
      <xdr:col>68</xdr:col>
      <xdr:colOff>203200</xdr:colOff>
      <xdr:row>61</xdr:row>
      <xdr:rowOff>32639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42816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82381</xdr:rowOff>
    </xdr:from>
    <xdr:to>
      <xdr:col>64</xdr:col>
      <xdr:colOff>152400</xdr:colOff>
      <xdr:row>61</xdr:row>
      <xdr:rowOff>12531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22708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144060</xdr:rowOff>
    </xdr:from>
    <xdr:to>
      <xdr:col>81</xdr:col>
      <xdr:colOff>95250</xdr:colOff>
      <xdr:row>63</xdr:row>
      <xdr:rowOff>74210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116137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4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105452</xdr:rowOff>
    </xdr:from>
    <xdr:to>
      <xdr:col>77</xdr:col>
      <xdr:colOff>95250</xdr:colOff>
      <xdr:row>63</xdr:row>
      <xdr:rowOff>35602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20379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21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83735</xdr:rowOff>
    </xdr:from>
    <xdr:to>
      <xdr:col>73</xdr:col>
      <xdr:colOff>44450</xdr:colOff>
      <xdr:row>63</xdr:row>
      <xdr:rowOff>13885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170112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0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21802</xdr:rowOff>
    </xdr:from>
    <xdr:to>
      <xdr:col>68</xdr:col>
      <xdr:colOff>203200</xdr:colOff>
      <xdr:row>62</xdr:row>
      <xdr:rowOff>123402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108179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150622</xdr:rowOff>
    </xdr:from>
    <xdr:to>
      <xdr:col>64</xdr:col>
      <xdr:colOff>152400</xdr:colOff>
      <xdr:row>62</xdr:row>
      <xdr:rowOff>80772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65549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の増となっており、増の要因として臨時財政対策債発行可能額、普通交付税額の減少による。現在実施している広見中学校改築事業や保育所施設整備事業など大規模事業の財源として地方債を予定しており、翌年度以降地方債現在高の増加により比率は上昇する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20828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4022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39</xdr:row>
      <xdr:rowOff>153670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209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144018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209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144018</xdr:rowOff>
    </xdr:from>
    <xdr:to>
      <xdr:col>68</xdr:col>
      <xdr:colOff>152400</xdr:colOff>
      <xdr:row>39</xdr:row>
      <xdr:rowOff>163322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20083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令和３年度４年度において算定される率はないが、令和２年度より広見中学校改築事業、令和３年度より保育所施設整備事業などの</a:t>
          </a:r>
          <a:r>
            <a:rPr lang="ja-JP" altLang="ja-JP" sz="1100">
              <a:solidFill>
                <a:schemeClr val="dk1"/>
              </a:solidFill>
              <a:effectLst/>
              <a:latin typeface="+mn-lt"/>
              <a:ea typeface="+mn-ea"/>
              <a:cs typeface="+mn-cs"/>
            </a:rPr>
            <a:t>大規模事業実施に伴い、比率は少しずつ上昇する見通しである。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132574</xdr:rowOff>
    </xdr:from>
    <xdr:to>
      <xdr:col>68</xdr:col>
      <xdr:colOff>203200</xdr:colOff>
      <xdr:row>14</xdr:row>
      <xdr:rowOff>62724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72901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3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128552</xdr:rowOff>
    </xdr:from>
    <xdr:to>
      <xdr:col>64</xdr:col>
      <xdr:colOff>152400</xdr:colOff>
      <xdr:row>14</xdr:row>
      <xdr:rowOff>58702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43479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4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年度の会計年度任用職員制度改正に伴い、人件費が増加しており令和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年度においても高い水準となっている。類似団体平均と比較すると</a:t>
          </a:r>
          <a:r>
            <a:rPr kumimoji="1" lang="en-US" altLang="ja-JP" sz="1100" b="0" i="0" baseline="0">
              <a:solidFill>
                <a:schemeClr val="dk1"/>
              </a:solidFill>
              <a:effectLst/>
              <a:latin typeface="+mn-lt"/>
              <a:ea typeface="+mn-ea"/>
              <a:cs typeface="+mn-cs"/>
            </a:rPr>
            <a:t>3.7</a:t>
          </a:r>
          <a:r>
            <a:rPr lang="ja-JP" altLang="ja-JP"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高くなっている。一部事務組合の人件費に充てる負担金や公営企業会計の人件費に充てる繰出金といった人件費に準ずる費用を合計した場合、さらに類似団体との差が開くこととなる。今後</a:t>
          </a:r>
          <a:r>
            <a:rPr kumimoji="1" lang="ja-JP" altLang="en-US" sz="1100" b="0" i="0" baseline="0">
              <a:solidFill>
                <a:schemeClr val="dk1"/>
              </a:solidFill>
              <a:effectLst/>
              <a:latin typeface="+mn-lt"/>
              <a:ea typeface="+mn-ea"/>
              <a:cs typeface="+mn-cs"/>
            </a:rPr>
            <a:t>も適正な人員管理に努め</a:t>
          </a:r>
          <a:r>
            <a:rPr kumimoji="1" lang="ja-JP" altLang="ja-JP" sz="1100" b="0" i="0" baseline="0">
              <a:solidFill>
                <a:schemeClr val="dk1"/>
              </a:solidFill>
              <a:effectLst/>
              <a:latin typeface="+mn-lt"/>
              <a:ea typeface="+mn-ea"/>
              <a:cs typeface="+mn-cs"/>
            </a:rPr>
            <a:t>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72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72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49530</xdr:rowOff>
    </xdr:from>
    <xdr:to>
      <xdr:col>15</xdr:col>
      <xdr:colOff>149225</xdr:colOff>
      <xdr:row>39</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ポイント下回っているが、前年度と</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同様の値となっている。経常経費の増加が見込まれ、特に計画策定等委託料等については定期的な見直しが必要となってくる。全ての委託内容を精査し、職員で対応できる業務については委託しないなど、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49276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787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787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16</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9906</xdr:rowOff>
    </xdr:from>
    <xdr:to>
      <xdr:col>69</xdr:col>
      <xdr:colOff>142875</xdr:colOff>
      <xdr:row>17</xdr:row>
      <xdr:rowOff>111506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112776</xdr:rowOff>
    </xdr:from>
    <xdr:to>
      <xdr:col>69</xdr:col>
      <xdr:colOff>142875</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1.1</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7.6</a:t>
          </a:r>
          <a:r>
            <a:rPr lang="ja-JP" altLang="ja-JP" sz="1100" b="0" i="0" baseline="0">
              <a:solidFill>
                <a:schemeClr val="dk1"/>
              </a:solidFill>
              <a:effectLst/>
              <a:latin typeface="+mn-lt"/>
              <a:ea typeface="+mn-ea"/>
              <a:cs typeface="+mn-cs"/>
            </a:rPr>
            <a:t>ポイント下回っている。人口減少に歯止めがかからず少子高齢化はますます進行し、社会保障経費は今後も増加していくことが予想される。法令を遵守しつつ、適正な給付・審査等により財政を圧迫しないよう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9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90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615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0</xdr:rowOff>
    </xdr:from>
    <xdr:to>
      <xdr:col>11</xdr:col>
      <xdr:colOff>60325</xdr:colOff>
      <xdr:row>58</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baseline="0">
              <a:solidFill>
                <a:schemeClr val="dk1"/>
              </a:solidFill>
              <a:effectLst/>
              <a:latin typeface="+mn-lt"/>
              <a:ea typeface="+mn-ea"/>
              <a:cs typeface="+mn-cs"/>
            </a:rPr>
            <a:t>類似団体平均と比較すると</a:t>
          </a:r>
          <a:r>
            <a:rPr lang="en-US" altLang="ja-JP" sz="1050" b="0" i="0" baseline="0">
              <a:solidFill>
                <a:schemeClr val="dk1"/>
              </a:solidFill>
              <a:effectLst/>
              <a:latin typeface="+mn-lt"/>
              <a:ea typeface="+mn-ea"/>
              <a:cs typeface="+mn-cs"/>
            </a:rPr>
            <a:t>2.3</a:t>
          </a:r>
          <a:r>
            <a:rPr lang="ja-JP" altLang="ja-JP" sz="1050" b="0" i="0" baseline="0">
              <a:solidFill>
                <a:schemeClr val="dk1"/>
              </a:solidFill>
              <a:effectLst/>
              <a:latin typeface="+mn-lt"/>
              <a:ea typeface="+mn-ea"/>
              <a:cs typeface="+mn-cs"/>
            </a:rPr>
            <a:t>ポイント、全国平均と比較すると</a:t>
          </a:r>
          <a:r>
            <a:rPr lang="en-US" altLang="ja-JP" sz="1050" b="0" i="0" baseline="0">
              <a:solidFill>
                <a:schemeClr val="dk1"/>
              </a:solidFill>
              <a:effectLst/>
              <a:latin typeface="+mn-lt"/>
              <a:ea typeface="+mn-ea"/>
              <a:cs typeface="+mn-cs"/>
            </a:rPr>
            <a:t>2.1</a:t>
          </a:r>
          <a:r>
            <a:rPr lang="ja-JP" altLang="en-US" sz="1050" b="0" i="0" baseline="0">
              <a:solidFill>
                <a:schemeClr val="dk1"/>
              </a:solidFill>
              <a:effectLst/>
              <a:latin typeface="+mn-lt"/>
              <a:ea typeface="+mn-ea"/>
              <a:cs typeface="+mn-cs"/>
            </a:rPr>
            <a:t>ポイント</a:t>
          </a:r>
          <a:r>
            <a:rPr lang="ja-JP" altLang="ja-JP" sz="1050" b="0" i="0" baseline="0">
              <a:solidFill>
                <a:schemeClr val="dk1"/>
              </a:solidFill>
              <a:effectLst/>
              <a:latin typeface="+mn-lt"/>
              <a:ea typeface="+mn-ea"/>
              <a:cs typeface="+mn-cs"/>
            </a:rPr>
            <a:t>下回っている。公営企業については「経営戦略計画」をそれぞれ策定し、健全な運営に努めている。また「繰出基準」を遵守し、農業集落排水・浄化槽整備事業については令和</a:t>
          </a:r>
          <a:r>
            <a:rPr lang="en-US" altLang="ja-JP" sz="1050" b="0" i="0" baseline="0">
              <a:solidFill>
                <a:schemeClr val="dk1"/>
              </a:solidFill>
              <a:effectLst/>
              <a:latin typeface="+mn-lt"/>
              <a:ea typeface="+mn-ea"/>
              <a:cs typeface="+mn-cs"/>
            </a:rPr>
            <a:t>5</a:t>
          </a:r>
          <a:r>
            <a:rPr lang="ja-JP" altLang="ja-JP" sz="1050" b="0" i="0" baseline="0">
              <a:solidFill>
                <a:schemeClr val="dk1"/>
              </a:solidFill>
              <a:effectLst/>
              <a:latin typeface="+mn-lt"/>
              <a:ea typeface="+mn-ea"/>
              <a:cs typeface="+mn-cs"/>
            </a:rPr>
            <a:t>年度より公営企業会計へ移行し</a:t>
          </a:r>
          <a:r>
            <a:rPr lang="ja-JP" altLang="en-US" sz="1050" b="0" i="0" baseline="0">
              <a:solidFill>
                <a:schemeClr val="dk1"/>
              </a:solidFill>
              <a:effectLst/>
              <a:latin typeface="+mn-lt"/>
              <a:ea typeface="+mn-ea"/>
              <a:cs typeface="+mn-cs"/>
            </a:rPr>
            <a:t>、施設の適正な</a:t>
          </a:r>
          <a:r>
            <a:rPr lang="ja-JP" altLang="ja-JP" sz="1050" b="0" i="0" baseline="0">
              <a:solidFill>
                <a:schemeClr val="dk1"/>
              </a:solidFill>
              <a:effectLst/>
              <a:latin typeface="+mn-lt"/>
              <a:ea typeface="+mn-ea"/>
              <a:cs typeface="+mn-cs"/>
            </a:rPr>
            <a:t>維持管理</a:t>
          </a:r>
          <a:r>
            <a:rPr lang="ja-JP" altLang="en-US" sz="1050" b="0" i="0" baseline="0">
              <a:solidFill>
                <a:schemeClr val="dk1"/>
              </a:solidFill>
              <a:effectLst/>
              <a:latin typeface="+mn-lt"/>
              <a:ea typeface="+mn-ea"/>
              <a:cs typeface="+mn-cs"/>
            </a:rPr>
            <a:t>に努める。</a:t>
          </a:r>
          <a:r>
            <a:rPr lang="ja-JP" altLang="ja-JP" sz="1050" b="0" i="0" baseline="0">
              <a:solidFill>
                <a:schemeClr val="dk1"/>
              </a:solidFill>
              <a:effectLst/>
              <a:latin typeface="+mn-lt"/>
              <a:ea typeface="+mn-ea"/>
              <a:cs typeface="+mn-cs"/>
            </a:rPr>
            <a:t>また、簡易水道事業については上水道事業への統合により繰出金を削減しており、普通会計の負担額を減らすよう努めている。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53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5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37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ysClr val="windowText" lastClr="000000"/>
              </a:solidFill>
              <a:effectLst/>
              <a:latin typeface="+mn-lt"/>
              <a:ea typeface="+mn-ea"/>
              <a:cs typeface="+mn-cs"/>
            </a:rPr>
            <a:t>前年度より</a:t>
          </a:r>
          <a:r>
            <a:rPr lang="en-US" altLang="ja-JP" sz="1100" b="0" i="0" baseline="0">
              <a:solidFill>
                <a:sysClr val="windowText" lastClr="000000"/>
              </a:solidFill>
              <a:effectLst/>
              <a:latin typeface="+mn-lt"/>
              <a:ea typeface="+mn-ea"/>
              <a:cs typeface="+mn-cs"/>
            </a:rPr>
            <a:t>0.9</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増</a:t>
          </a:r>
          <a:r>
            <a:rPr lang="ja-JP" altLang="ja-JP" sz="1100" b="0" i="0" baseline="0">
              <a:solidFill>
                <a:sysClr val="windowText" lastClr="000000"/>
              </a:solidFill>
              <a:effectLst/>
              <a:latin typeface="+mn-lt"/>
              <a:ea typeface="+mn-ea"/>
              <a:cs typeface="+mn-cs"/>
            </a:rPr>
            <a:t>となっているが、令和</a:t>
          </a:r>
          <a:r>
            <a:rPr lang="en-US" altLang="ja-JP" sz="1100" b="0" i="0" baseline="0">
              <a:solidFill>
                <a:sysClr val="windowText" lastClr="000000"/>
              </a:solidFill>
              <a:effectLst/>
              <a:latin typeface="+mn-lt"/>
              <a:ea typeface="+mn-ea"/>
              <a:cs typeface="+mn-cs"/>
            </a:rPr>
            <a:t>2</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年度は、新型コロナウイルス感染症対応地方創生臨時交付金を活用し、対策に必要な事業を実施している。今後も補助金交付の妥当性、必要性の低い補助金については見直しや廃止を検討していく。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957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53848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95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820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043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55626</xdr:rowOff>
    </xdr:from>
    <xdr:to>
      <xdr:col>69</xdr:col>
      <xdr:colOff>142875</xdr:colOff>
      <xdr:row>37</xdr:row>
      <xdr:rowOff>157226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167403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ポイント増加しており、</a:t>
          </a:r>
          <a:r>
            <a:rPr lang="ja-JP" altLang="en-US" sz="1100" b="0" i="0" baseline="0">
              <a:solidFill>
                <a:schemeClr val="dk1"/>
              </a:solidFill>
              <a:effectLst/>
              <a:latin typeface="+mn-lt"/>
              <a:ea typeface="+mn-ea"/>
              <a:cs typeface="+mn-cs"/>
            </a:rPr>
            <a:t>広見</a:t>
          </a:r>
          <a:r>
            <a:rPr lang="ja-JP" altLang="ja-JP" sz="1100" b="0" i="0" baseline="0">
              <a:solidFill>
                <a:schemeClr val="dk1"/>
              </a:solidFill>
              <a:effectLst/>
              <a:latin typeface="+mn-lt"/>
              <a:ea typeface="+mn-ea"/>
              <a:cs typeface="+mn-cs"/>
            </a:rPr>
            <a:t>中学校の建て替えや保育所統合施設の建設など、大規模事業を</a:t>
          </a:r>
          <a:r>
            <a:rPr lang="ja-JP" altLang="en-US" sz="1100" b="0" i="0" baseline="0">
              <a:solidFill>
                <a:schemeClr val="dk1"/>
              </a:solidFill>
              <a:effectLst/>
              <a:latin typeface="+mn-lt"/>
              <a:ea typeface="+mn-ea"/>
              <a:cs typeface="+mn-cs"/>
            </a:rPr>
            <a:t>行っていることにより</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。交付税措置率の低い地方債はできる限り借りない方針とし、必要な普通建設事業については、国庫補助事業の活用や良好な地方債を必要最低限発行することで水準を超えないよう努める。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77</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7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146050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229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167639</xdr:rowOff>
    </xdr:from>
    <xdr:to>
      <xdr:col>11</xdr:col>
      <xdr:colOff>60325</xdr:colOff>
      <xdr:row>76</xdr:row>
      <xdr:rowOff>97789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158766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類似団体平均と</a:t>
          </a:r>
          <a:r>
            <a:rPr lang="ja-JP" altLang="en-US" sz="1100" b="0" i="0" baseline="0">
              <a:solidFill>
                <a:schemeClr val="dk1"/>
              </a:solidFill>
              <a:effectLst/>
              <a:latin typeface="+mn-lt"/>
              <a:ea typeface="+mn-ea"/>
              <a:cs typeface="+mn-cs"/>
            </a:rPr>
            <a:t>同値となっている</a:t>
          </a:r>
          <a:r>
            <a:rPr lang="ja-JP" altLang="ja-JP" sz="1100" b="0" i="0" baseline="0">
              <a:solidFill>
                <a:schemeClr val="dk1"/>
              </a:solidFill>
              <a:effectLst/>
              <a:latin typeface="+mn-lt"/>
              <a:ea typeface="+mn-ea"/>
              <a:cs typeface="+mn-cs"/>
            </a:rPr>
            <a:t>。普通交付税が歳入の約半分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219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78</xdr:row>
      <xdr:rowOff>43180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219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43180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629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142239</xdr:rowOff>
    </xdr:from>
    <xdr:to>
      <xdr:col>69</xdr:col>
      <xdr:colOff>92075</xdr:colOff>
      <xdr:row>77</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43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55897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104157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31766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113772</xdr:rowOff>
    </xdr:from>
    <xdr:to>
      <xdr:col>29</xdr:col>
      <xdr:colOff>127000</xdr:colOff>
      <xdr:row>15</xdr:row>
      <xdr:rowOff>9134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61697"/>
          <a:ext cx="647700" cy="6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9134</xdr:rowOff>
    </xdr:from>
    <xdr:to>
      <xdr:col>26</xdr:col>
      <xdr:colOff>50800</xdr:colOff>
      <xdr:row>15</xdr:row>
      <xdr:rowOff>102928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8509"/>
          <a:ext cx="698500" cy="93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102928</xdr:rowOff>
    </xdr:from>
    <xdr:to>
      <xdr:col>22</xdr:col>
      <xdr:colOff>114300</xdr:colOff>
      <xdr:row>16</xdr:row>
      <xdr:rowOff>38395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2303"/>
          <a:ext cx="698500" cy="10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38395</xdr:rowOff>
    </xdr:from>
    <xdr:to>
      <xdr:col>18</xdr:col>
      <xdr:colOff>177800</xdr:colOff>
      <xdr:row>16</xdr:row>
      <xdr:rowOff>39332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9220"/>
          <a:ext cx="698500" cy="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44508</xdr:rowOff>
    </xdr:from>
    <xdr:to>
      <xdr:col>19</xdr:col>
      <xdr:colOff>38100</xdr:colOff>
      <xdr:row>17</xdr:row>
      <xdr:rowOff>146108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130885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67224</xdr:rowOff>
    </xdr:from>
    <xdr:to>
      <xdr:col>15</xdr:col>
      <xdr:colOff>101600</xdr:colOff>
      <xdr:row>17</xdr:row>
      <xdr:rowOff>168824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153601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62972</xdr:rowOff>
    </xdr:from>
    <xdr:to>
      <xdr:col>29</xdr:col>
      <xdr:colOff>177800</xdr:colOff>
      <xdr:row>14</xdr:row>
      <xdr:rowOff>164572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10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79499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129784</xdr:rowOff>
    </xdr:from>
    <xdr:to>
      <xdr:col>26</xdr:col>
      <xdr:colOff>101600</xdr:colOff>
      <xdr:row>15</xdr:row>
      <xdr:rowOff>59934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7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70111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52128</xdr:rowOff>
    </xdr:from>
    <xdr:to>
      <xdr:col>22</xdr:col>
      <xdr:colOff>165100</xdr:colOff>
      <xdr:row>15</xdr:row>
      <xdr:rowOff>153728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163905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159045</xdr:rowOff>
    </xdr:from>
    <xdr:to>
      <xdr:col>19</xdr:col>
      <xdr:colOff>38100</xdr:colOff>
      <xdr:row>16</xdr:row>
      <xdr:rowOff>89195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99372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4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159982</xdr:rowOff>
    </xdr:from>
    <xdr:to>
      <xdr:col>15</xdr:col>
      <xdr:colOff>101600</xdr:colOff>
      <xdr:row>16</xdr:row>
      <xdr:rowOff>90132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100309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152032</xdr:rowOff>
    </xdr:from>
    <xdr:to>
      <xdr:col>29</xdr:col>
      <xdr:colOff>127000</xdr:colOff>
      <xdr:row>37</xdr:row>
      <xdr:rowOff>26236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05282"/>
          <a:ext cx="647700" cy="45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26236</xdr:rowOff>
    </xdr:from>
    <xdr:to>
      <xdr:col>26</xdr:col>
      <xdr:colOff>50800</xdr:colOff>
      <xdr:row>37</xdr:row>
      <xdr:rowOff>104140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50936"/>
          <a:ext cx="698500" cy="77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104140</xdr:rowOff>
    </xdr:from>
    <xdr:to>
      <xdr:col>22</xdr:col>
      <xdr:colOff>114300</xdr:colOff>
      <xdr:row>37</xdr:row>
      <xdr:rowOff>120517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28840"/>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120517</xdr:rowOff>
    </xdr:from>
    <xdr:to>
      <xdr:col>18</xdr:col>
      <xdr:colOff>177800</xdr:colOff>
      <xdr:row>37</xdr:row>
      <xdr:rowOff>148129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45217"/>
          <a:ext cx="698500" cy="27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72918</xdr:rowOff>
    </xdr:from>
    <xdr:to>
      <xdr:col>19</xdr:col>
      <xdr:colOff>38100</xdr:colOff>
      <xdr:row>37</xdr:row>
      <xdr:rowOff>174518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159295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8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89067</xdr:rowOff>
    </xdr:from>
    <xdr:to>
      <xdr:col>15</xdr:col>
      <xdr:colOff>101600</xdr:colOff>
      <xdr:row>37</xdr:row>
      <xdr:rowOff>190667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13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8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101232</xdr:rowOff>
    </xdr:from>
    <xdr:to>
      <xdr:col>29</xdr:col>
      <xdr:colOff>177800</xdr:colOff>
      <xdr:row>37</xdr:row>
      <xdr:rowOff>31382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5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73309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2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146886</xdr:rowOff>
    </xdr:from>
    <xdr:to>
      <xdr:col>26</xdr:col>
      <xdr:colOff>101600</xdr:colOff>
      <xdr:row>37</xdr:row>
      <xdr:rowOff>77036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0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61813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8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53340</xdr:rowOff>
    </xdr:from>
    <xdr:to>
      <xdr:col>22</xdr:col>
      <xdr:colOff>165100</xdr:colOff>
      <xdr:row>37</xdr:row>
      <xdr:rowOff>154940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78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139717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6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69717</xdr:rowOff>
    </xdr:from>
    <xdr:to>
      <xdr:col>19</xdr:col>
      <xdr:colOff>38100</xdr:colOff>
      <xdr:row>37</xdr:row>
      <xdr:rowOff>171317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94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10044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97329</xdr:rowOff>
    </xdr:from>
    <xdr:to>
      <xdr:col>15</xdr:col>
      <xdr:colOff>101600</xdr:colOff>
      <xdr:row>37</xdr:row>
      <xdr:rowOff>198929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22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183706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0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17871</xdr:rowOff>
    </xdr:from>
    <xdr:to>
      <xdr:col>24</xdr:col>
      <xdr:colOff>63500</xdr:colOff>
      <xdr:row>34</xdr:row>
      <xdr:rowOff>73101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7171"/>
          <a:ext cx="8382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73101</xdr:rowOff>
    </xdr:from>
    <xdr:to>
      <xdr:col>19</xdr:col>
      <xdr:colOff>177800</xdr:colOff>
      <xdr:row>34</xdr:row>
      <xdr:rowOff>120917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02401"/>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120917</xdr:rowOff>
    </xdr:from>
    <xdr:to>
      <xdr:col>15</xdr:col>
      <xdr:colOff>50800</xdr:colOff>
      <xdr:row>36</xdr:row>
      <xdr:rowOff>41227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0217"/>
          <a:ext cx="889000" cy="2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1961</xdr:rowOff>
    </xdr:from>
    <xdr:to>
      <xdr:col>10</xdr:col>
      <xdr:colOff>114300</xdr:colOff>
      <xdr:row>36</xdr:row>
      <xdr:rowOff>41227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74161"/>
          <a:ext cx="889000" cy="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14224</xdr:rowOff>
    </xdr:from>
    <xdr:to>
      <xdr:col>10</xdr:col>
      <xdr:colOff>165100</xdr:colOff>
      <xdr:row>37</xdr:row>
      <xdr:rowOff>115824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106951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32093</xdr:rowOff>
    </xdr:from>
    <xdr:to>
      <xdr:col>6</xdr:col>
      <xdr:colOff>38100</xdr:colOff>
      <xdr:row>37</xdr:row>
      <xdr:rowOff>133693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124820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138521</xdr:rowOff>
    </xdr:from>
    <xdr:to>
      <xdr:col>24</xdr:col>
      <xdr:colOff>114300</xdr:colOff>
      <xdr:row>34</xdr:row>
      <xdr:rowOff>68671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161398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22301</xdr:rowOff>
    </xdr:from>
    <xdr:to>
      <xdr:col>20</xdr:col>
      <xdr:colOff>38100</xdr:colOff>
      <xdr:row>34</xdr:row>
      <xdr:rowOff>123901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140428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2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70117</xdr:rowOff>
    </xdr:from>
    <xdr:to>
      <xdr:col>15</xdr:col>
      <xdr:colOff>101600</xdr:colOff>
      <xdr:row>35</xdr:row>
      <xdr:rowOff>267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16794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161877</xdr:rowOff>
    </xdr:from>
    <xdr:to>
      <xdr:col>10</xdr:col>
      <xdr:colOff>165100</xdr:colOff>
      <xdr:row>36</xdr:row>
      <xdr:rowOff>92027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108554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3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122611</xdr:rowOff>
    </xdr:from>
    <xdr:to>
      <xdr:col>6</xdr:col>
      <xdr:colOff>38100</xdr:colOff>
      <xdr:row>36</xdr:row>
      <xdr:rowOff>52761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69288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9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21675</xdr:rowOff>
    </xdr:from>
    <xdr:to>
      <xdr:col>24</xdr:col>
      <xdr:colOff>63500</xdr:colOff>
      <xdr:row>58</xdr:row>
      <xdr:rowOff>30692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65775"/>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16555</xdr:rowOff>
    </xdr:from>
    <xdr:to>
      <xdr:col>19</xdr:col>
      <xdr:colOff>177800</xdr:colOff>
      <xdr:row>58</xdr:row>
      <xdr:rowOff>30692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60655"/>
          <a:ext cx="889000" cy="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16555</xdr:rowOff>
    </xdr:from>
    <xdr:to>
      <xdr:col>15</xdr:col>
      <xdr:colOff>50800</xdr:colOff>
      <xdr:row>58</xdr:row>
      <xdr:rowOff>18407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0655"/>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18407</xdr:rowOff>
    </xdr:from>
    <xdr:to>
      <xdr:col>10</xdr:col>
      <xdr:colOff>114300</xdr:colOff>
      <xdr:row>58</xdr:row>
      <xdr:rowOff>36902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62507"/>
          <a:ext cx="889000" cy="1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152689</xdr:rowOff>
    </xdr:from>
    <xdr:to>
      <xdr:col>10</xdr:col>
      <xdr:colOff>165100</xdr:colOff>
      <xdr:row>58</xdr:row>
      <xdr:rowOff>82839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73966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1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163002</xdr:rowOff>
    </xdr:from>
    <xdr:to>
      <xdr:col>6</xdr:col>
      <xdr:colOff>38100</xdr:colOff>
      <xdr:row>58</xdr:row>
      <xdr:rowOff>93152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84279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142325</xdr:rowOff>
    </xdr:from>
    <xdr:to>
      <xdr:col>24</xdr:col>
      <xdr:colOff>114300</xdr:colOff>
      <xdr:row>58</xdr:row>
      <xdr:rowOff>72475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57252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151342</xdr:rowOff>
    </xdr:from>
    <xdr:to>
      <xdr:col>20</xdr:col>
      <xdr:colOff>38100</xdr:colOff>
      <xdr:row>58</xdr:row>
      <xdr:rowOff>81492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72619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1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137205</xdr:rowOff>
    </xdr:from>
    <xdr:to>
      <xdr:col>15</xdr:col>
      <xdr:colOff>101600</xdr:colOff>
      <xdr:row>58</xdr:row>
      <xdr:rowOff>67355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58482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0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139057</xdr:rowOff>
    </xdr:from>
    <xdr:to>
      <xdr:col>10</xdr:col>
      <xdr:colOff>165100</xdr:colOff>
      <xdr:row>58</xdr:row>
      <xdr:rowOff>69207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85734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8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157552</xdr:rowOff>
    </xdr:from>
    <xdr:to>
      <xdr:col>6</xdr:col>
      <xdr:colOff>38100</xdr:colOff>
      <xdr:row>58</xdr:row>
      <xdr:rowOff>87702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104229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0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153282</xdr:rowOff>
    </xdr:from>
    <xdr:to>
      <xdr:col>24</xdr:col>
      <xdr:colOff>63500</xdr:colOff>
      <xdr:row>79</xdr:row>
      <xdr:rowOff>978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6382"/>
          <a:ext cx="8382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978</xdr:rowOff>
    </xdr:from>
    <xdr:to>
      <xdr:col>19</xdr:col>
      <xdr:colOff>177800</xdr:colOff>
      <xdr:row>79</xdr:row>
      <xdr:rowOff>24067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5528"/>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24067</xdr:rowOff>
    </xdr:from>
    <xdr:to>
      <xdr:col>15</xdr:col>
      <xdr:colOff>50800</xdr:colOff>
      <xdr:row>79</xdr:row>
      <xdr:rowOff>24409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68617"/>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24409</xdr:rowOff>
    </xdr:from>
    <xdr:to>
      <xdr:col>10</xdr:col>
      <xdr:colOff>114300</xdr:colOff>
      <xdr:row>79</xdr:row>
      <xdr:rowOff>28657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8959"/>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65069</xdr:rowOff>
    </xdr:from>
    <xdr:to>
      <xdr:col>10</xdr:col>
      <xdr:colOff>165100</xdr:colOff>
      <xdr:row>78</xdr:row>
      <xdr:rowOff>166669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11746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68231</xdr:rowOff>
    </xdr:from>
    <xdr:to>
      <xdr:col>6</xdr:col>
      <xdr:colOff>38100</xdr:colOff>
      <xdr:row>78</xdr:row>
      <xdr:rowOff>169831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4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102482</xdr:rowOff>
    </xdr:from>
    <xdr:to>
      <xdr:col>24</xdr:col>
      <xdr:colOff>114300</xdr:colOff>
      <xdr:row>79</xdr:row>
      <xdr:rowOff>32632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17409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121628</xdr:rowOff>
    </xdr:from>
    <xdr:to>
      <xdr:col>20</xdr:col>
      <xdr:colOff>38100</xdr:colOff>
      <xdr:row>79</xdr:row>
      <xdr:rowOff>51778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42905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144717</xdr:rowOff>
    </xdr:from>
    <xdr:to>
      <xdr:col>15</xdr:col>
      <xdr:colOff>101600</xdr:colOff>
      <xdr:row>79</xdr:row>
      <xdr:rowOff>74867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65994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145059</xdr:rowOff>
    </xdr:from>
    <xdr:to>
      <xdr:col>10</xdr:col>
      <xdr:colOff>165100</xdr:colOff>
      <xdr:row>79</xdr:row>
      <xdr:rowOff>75209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66336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149307</xdr:rowOff>
    </xdr:from>
    <xdr:to>
      <xdr:col>6</xdr:col>
      <xdr:colOff>38100</xdr:colOff>
      <xdr:row>79</xdr:row>
      <xdr:rowOff>79457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70584</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61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1256</xdr:rowOff>
    </xdr:from>
    <xdr:to>
      <xdr:col>24</xdr:col>
      <xdr:colOff>63500</xdr:colOff>
      <xdr:row>97</xdr:row>
      <xdr:rowOff>10835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60456"/>
          <a:ext cx="838200" cy="18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1256</xdr:rowOff>
    </xdr:from>
    <xdr:to>
      <xdr:col>19</xdr:col>
      <xdr:colOff>177800</xdr:colOff>
      <xdr:row>97</xdr:row>
      <xdr:rowOff>134387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60456"/>
          <a:ext cx="889000" cy="30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58014</xdr:rowOff>
    </xdr:from>
    <xdr:to>
      <xdr:col>15</xdr:col>
      <xdr:colOff>50800</xdr:colOff>
      <xdr:row>97</xdr:row>
      <xdr:rowOff>134387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88664"/>
          <a:ext cx="889000" cy="7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58014</xdr:rowOff>
    </xdr:from>
    <xdr:to>
      <xdr:col>10</xdr:col>
      <xdr:colOff>114300</xdr:colOff>
      <xdr:row>97</xdr:row>
      <xdr:rowOff>96365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88664"/>
          <a:ext cx="889000" cy="3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131485</xdr:rowOff>
    </xdr:from>
    <xdr:to>
      <xdr:col>24</xdr:col>
      <xdr:colOff>114300</xdr:colOff>
      <xdr:row>97</xdr:row>
      <xdr:rowOff>61635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109912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121906</xdr:rowOff>
    </xdr:from>
    <xdr:to>
      <xdr:col>20</xdr:col>
      <xdr:colOff>38100</xdr:colOff>
      <xdr:row>96</xdr:row>
      <xdr:rowOff>52056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43183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83587</xdr:rowOff>
    </xdr:from>
    <xdr:to>
      <xdr:col>15</xdr:col>
      <xdr:colOff>101600</xdr:colOff>
      <xdr:row>98</xdr:row>
      <xdr:rowOff>13737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4864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7214</xdr:rowOff>
    </xdr:from>
    <xdr:to>
      <xdr:col>10</xdr:col>
      <xdr:colOff>165100</xdr:colOff>
      <xdr:row>97</xdr:row>
      <xdr:rowOff>108814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99941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45565</xdr:rowOff>
    </xdr:from>
    <xdr:to>
      <xdr:col>6</xdr:col>
      <xdr:colOff>38100</xdr:colOff>
      <xdr:row>97</xdr:row>
      <xdr:rowOff>147165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138292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6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71636</xdr:rowOff>
    </xdr:from>
    <xdr:to>
      <xdr:col>55</xdr:col>
      <xdr:colOff>0</xdr:colOff>
      <xdr:row>36</xdr:row>
      <xdr:rowOff>170666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43836"/>
          <a:ext cx="838200" cy="9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93056</xdr:rowOff>
    </xdr:from>
    <xdr:to>
      <xdr:col>50</xdr:col>
      <xdr:colOff>114300</xdr:colOff>
      <xdr:row>36</xdr:row>
      <xdr:rowOff>170666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922356"/>
          <a:ext cx="889000" cy="4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93056</xdr:rowOff>
    </xdr:from>
    <xdr:to>
      <xdr:col>45</xdr:col>
      <xdr:colOff>177800</xdr:colOff>
      <xdr:row>37</xdr:row>
      <xdr:rowOff>92380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922356"/>
          <a:ext cx="889000" cy="5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160029</xdr:rowOff>
    </xdr:from>
    <xdr:to>
      <xdr:col>41</xdr:col>
      <xdr:colOff>50800</xdr:colOff>
      <xdr:row>37</xdr:row>
      <xdr:rowOff>92380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332229"/>
          <a:ext cx="889000" cy="10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102979</xdr:rowOff>
    </xdr:from>
    <xdr:to>
      <xdr:col>41</xdr:col>
      <xdr:colOff>101600</xdr:colOff>
      <xdr:row>38</xdr:row>
      <xdr:rowOff>33128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466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107697</xdr:rowOff>
    </xdr:from>
    <xdr:to>
      <xdr:col>36</xdr:col>
      <xdr:colOff>165100</xdr:colOff>
      <xdr:row>38</xdr:row>
      <xdr:rowOff>37847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5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28974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4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20836</xdr:rowOff>
    </xdr:from>
    <xdr:to>
      <xdr:col>55</xdr:col>
      <xdr:colOff>50800</xdr:colOff>
      <xdr:row>36</xdr:row>
      <xdr:rowOff>122436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43713</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4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119866</xdr:rowOff>
    </xdr:from>
    <xdr:to>
      <xdr:col>50</xdr:col>
      <xdr:colOff>165100</xdr:colOff>
      <xdr:row>37</xdr:row>
      <xdr:rowOff>50016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41143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38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42256</xdr:rowOff>
    </xdr:from>
    <xdr:to>
      <xdr:col>46</xdr:col>
      <xdr:colOff>38100</xdr:colOff>
      <xdr:row>34</xdr:row>
      <xdr:rowOff>143856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8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160383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6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41580</xdr:rowOff>
    </xdr:from>
    <xdr:to>
      <xdr:col>41</xdr:col>
      <xdr:colOff>101600</xdr:colOff>
      <xdr:row>37</xdr:row>
      <xdr:rowOff>143180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159707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16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109229</xdr:rowOff>
    </xdr:from>
    <xdr:to>
      <xdr:col>36</xdr:col>
      <xdr:colOff>165100</xdr:colOff>
      <xdr:row>37</xdr:row>
      <xdr:rowOff>39379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28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55906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05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71551</xdr:rowOff>
    </xdr:from>
    <xdr:to>
      <xdr:col>55</xdr:col>
      <xdr:colOff>0</xdr:colOff>
      <xdr:row>58</xdr:row>
      <xdr:rowOff>29518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72751"/>
          <a:ext cx="838200" cy="30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29518</xdr:rowOff>
    </xdr:from>
    <xdr:to>
      <xdr:col>50</xdr:col>
      <xdr:colOff>114300</xdr:colOff>
      <xdr:row>58</xdr:row>
      <xdr:rowOff>64935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73618"/>
          <a:ext cx="889000" cy="3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64935</xdr:rowOff>
    </xdr:from>
    <xdr:to>
      <xdr:col>45</xdr:col>
      <xdr:colOff>177800</xdr:colOff>
      <xdr:row>58</xdr:row>
      <xdr:rowOff>80982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09035"/>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80982</xdr:rowOff>
    </xdr:from>
    <xdr:to>
      <xdr:col>41</xdr:col>
      <xdr:colOff>50800</xdr:colOff>
      <xdr:row>58</xdr:row>
      <xdr:rowOff>104747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25082"/>
          <a:ext cx="889000" cy="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33795</xdr:rowOff>
    </xdr:from>
    <xdr:to>
      <xdr:col>41</xdr:col>
      <xdr:colOff>101600</xdr:colOff>
      <xdr:row>58</xdr:row>
      <xdr:rowOff>135395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7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126522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7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52923</xdr:rowOff>
    </xdr:from>
    <xdr:to>
      <xdr:col>36</xdr:col>
      <xdr:colOff>165100</xdr:colOff>
      <xdr:row>58</xdr:row>
      <xdr:rowOff>154523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171050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20751</xdr:rowOff>
    </xdr:from>
    <xdr:to>
      <xdr:col>55</xdr:col>
      <xdr:colOff>50800</xdr:colOff>
      <xdr:row>56</xdr:row>
      <xdr:rowOff>122351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43628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7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150168</xdr:rowOff>
    </xdr:from>
    <xdr:to>
      <xdr:col>50</xdr:col>
      <xdr:colOff>165100</xdr:colOff>
      <xdr:row>58</xdr:row>
      <xdr:rowOff>80318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96845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9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14135</xdr:rowOff>
    </xdr:from>
    <xdr:to>
      <xdr:col>46</xdr:col>
      <xdr:colOff>38100</xdr:colOff>
      <xdr:row>58</xdr:row>
      <xdr:rowOff>115735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106862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05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30182</xdr:rowOff>
    </xdr:from>
    <xdr:to>
      <xdr:col>41</xdr:col>
      <xdr:colOff>101600</xdr:colOff>
      <xdr:row>58</xdr:row>
      <xdr:rowOff>131782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148309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4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53947</xdr:rowOff>
    </xdr:from>
    <xdr:to>
      <xdr:col>36</xdr:col>
      <xdr:colOff>165100</xdr:colOff>
      <xdr:row>58</xdr:row>
      <xdr:rowOff>155547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146674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9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11739</xdr:rowOff>
    </xdr:from>
    <xdr:to>
      <xdr:col>55</xdr:col>
      <xdr:colOff>0</xdr:colOff>
      <xdr:row>78</xdr:row>
      <xdr:rowOff>149178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84839"/>
          <a:ext cx="838200" cy="13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72263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4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149178</xdr:rowOff>
    </xdr:from>
    <xdr:to>
      <xdr:col>50</xdr:col>
      <xdr:colOff>114300</xdr:colOff>
      <xdr:row>79</xdr:row>
      <xdr:rowOff>4731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22278"/>
          <a:ext cx="889000" cy="2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4731</xdr:rowOff>
    </xdr:from>
    <xdr:to>
      <xdr:col>45</xdr:col>
      <xdr:colOff>177800</xdr:colOff>
      <xdr:row>79</xdr:row>
      <xdr:rowOff>16914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49281"/>
          <a:ext cx="8890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163621</xdr:rowOff>
    </xdr:from>
    <xdr:to>
      <xdr:col>41</xdr:col>
      <xdr:colOff>50800</xdr:colOff>
      <xdr:row>79</xdr:row>
      <xdr:rowOff>16914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36721"/>
          <a:ext cx="889000" cy="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117275</xdr:rowOff>
    </xdr:from>
    <xdr:to>
      <xdr:col>41</xdr:col>
      <xdr:colOff>101600</xdr:colOff>
      <xdr:row>79</xdr:row>
      <xdr:rowOff>47425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63952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131891</xdr:rowOff>
    </xdr:from>
    <xdr:to>
      <xdr:col>36</xdr:col>
      <xdr:colOff>165100</xdr:colOff>
      <xdr:row>79</xdr:row>
      <xdr:rowOff>62041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53168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132389</xdr:rowOff>
    </xdr:from>
    <xdr:to>
      <xdr:col>55</xdr:col>
      <xdr:colOff>50800</xdr:colOff>
      <xdr:row>78</xdr:row>
      <xdr:rowOff>62539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155266</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18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98378</xdr:rowOff>
    </xdr:from>
    <xdr:to>
      <xdr:col>50</xdr:col>
      <xdr:colOff>165100</xdr:colOff>
      <xdr:row>79</xdr:row>
      <xdr:rowOff>28528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45055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24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125381</xdr:rowOff>
    </xdr:from>
    <xdr:to>
      <xdr:col>46</xdr:col>
      <xdr:colOff>38100</xdr:colOff>
      <xdr:row>79</xdr:row>
      <xdr:rowOff>55531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46658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137564</xdr:rowOff>
    </xdr:from>
    <xdr:to>
      <xdr:col>41</xdr:col>
      <xdr:colOff>101600</xdr:colOff>
      <xdr:row>79</xdr:row>
      <xdr:rowOff>67714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58841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112821</xdr:rowOff>
    </xdr:from>
    <xdr:to>
      <xdr:col>36</xdr:col>
      <xdr:colOff>165100</xdr:colOff>
      <xdr:row>79</xdr:row>
      <xdr:rowOff>42971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59498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2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85320</xdr:rowOff>
    </xdr:from>
    <xdr:to>
      <xdr:col>55</xdr:col>
      <xdr:colOff>0</xdr:colOff>
      <xdr:row>97</xdr:row>
      <xdr:rowOff>154068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01620"/>
          <a:ext cx="838200" cy="58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95390</xdr:rowOff>
    </xdr:from>
    <xdr:to>
      <xdr:col>50</xdr:col>
      <xdr:colOff>114300</xdr:colOff>
      <xdr:row>97</xdr:row>
      <xdr:rowOff>154068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26040"/>
          <a:ext cx="889000" cy="5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95390</xdr:rowOff>
    </xdr:from>
    <xdr:to>
      <xdr:col>45</xdr:col>
      <xdr:colOff>177800</xdr:colOff>
      <xdr:row>97</xdr:row>
      <xdr:rowOff>98503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26040"/>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98503</xdr:rowOff>
    </xdr:from>
    <xdr:to>
      <xdr:col>41</xdr:col>
      <xdr:colOff>50800</xdr:colOff>
      <xdr:row>98</xdr:row>
      <xdr:rowOff>74256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29153"/>
          <a:ext cx="889000" cy="14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125746</xdr:rowOff>
    </xdr:from>
    <xdr:to>
      <xdr:col>41</xdr:col>
      <xdr:colOff>101600</xdr:colOff>
      <xdr:row>98</xdr:row>
      <xdr:rowOff>55896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75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47023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84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147292</xdr:rowOff>
    </xdr:from>
    <xdr:to>
      <xdr:col>36</xdr:col>
      <xdr:colOff>165100</xdr:colOff>
      <xdr:row>98</xdr:row>
      <xdr:rowOff>77442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93969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5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34520</xdr:rowOff>
    </xdr:from>
    <xdr:to>
      <xdr:col>55</xdr:col>
      <xdr:colOff>50800</xdr:colOff>
      <xdr:row>94</xdr:row>
      <xdr:rowOff>136120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57397</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103268</xdr:rowOff>
    </xdr:from>
    <xdr:to>
      <xdr:col>50</xdr:col>
      <xdr:colOff>165100</xdr:colOff>
      <xdr:row>98</xdr:row>
      <xdr:rowOff>33418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3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24545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2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44590</xdr:rowOff>
    </xdr:from>
    <xdr:to>
      <xdr:col>46</xdr:col>
      <xdr:colOff>38100</xdr:colOff>
      <xdr:row>97</xdr:row>
      <xdr:rowOff>146190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162717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4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47703</xdr:rowOff>
    </xdr:from>
    <xdr:to>
      <xdr:col>41</xdr:col>
      <xdr:colOff>101600</xdr:colOff>
      <xdr:row>97</xdr:row>
      <xdr:rowOff>149303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7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165830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4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23456</xdr:rowOff>
    </xdr:from>
    <xdr:to>
      <xdr:col>36</xdr:col>
      <xdr:colOff>165100</xdr:colOff>
      <xdr:row>98</xdr:row>
      <xdr:rowOff>125056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2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116183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1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139791</xdr:rowOff>
    </xdr:from>
    <xdr:to>
      <xdr:col>85</xdr:col>
      <xdr:colOff>127000</xdr:colOff>
      <xdr:row>39</xdr:row>
      <xdr:rowOff>4186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311991"/>
          <a:ext cx="838200" cy="37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128186</xdr:rowOff>
    </xdr:from>
    <xdr:to>
      <xdr:col>81</xdr:col>
      <xdr:colOff>50800</xdr:colOff>
      <xdr:row>36</xdr:row>
      <xdr:rowOff>139791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300386"/>
          <a:ext cx="889000" cy="1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9514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128186</xdr:rowOff>
    </xdr:from>
    <xdr:to>
      <xdr:col>76</xdr:col>
      <xdr:colOff>114300</xdr:colOff>
      <xdr:row>36</xdr:row>
      <xdr:rowOff>137932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300386"/>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157540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6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137932</xdr:rowOff>
    </xdr:from>
    <xdr:to>
      <xdr:col>71</xdr:col>
      <xdr:colOff>177800</xdr:colOff>
      <xdr:row>38</xdr:row>
      <xdr:rowOff>35931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310132"/>
          <a:ext cx="889000" cy="24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115296</xdr:rowOff>
    </xdr:from>
    <xdr:to>
      <xdr:col>72</xdr:col>
      <xdr:colOff>38100</xdr:colOff>
      <xdr:row>39</xdr:row>
      <xdr:rowOff>45446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36573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2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129347</xdr:rowOff>
    </xdr:from>
    <xdr:to>
      <xdr:col>67</xdr:col>
      <xdr:colOff>101600</xdr:colOff>
      <xdr:row>39</xdr:row>
      <xdr:rowOff>59497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4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50624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3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124836</xdr:rowOff>
    </xdr:from>
    <xdr:to>
      <xdr:col>85</xdr:col>
      <xdr:colOff>177800</xdr:colOff>
      <xdr:row>39</xdr:row>
      <xdr:rowOff>54986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88991</xdr:rowOff>
    </xdr:from>
    <xdr:to>
      <xdr:col>81</xdr:col>
      <xdr:colOff>101600</xdr:colOff>
      <xdr:row>37</xdr:row>
      <xdr:rowOff>19141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03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77386</xdr:rowOff>
    </xdr:from>
    <xdr:to>
      <xdr:col>76</xdr:col>
      <xdr:colOff>165100</xdr:colOff>
      <xdr:row>37</xdr:row>
      <xdr:rowOff>7536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2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24063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0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87132</xdr:rowOff>
    </xdr:from>
    <xdr:to>
      <xdr:col>72</xdr:col>
      <xdr:colOff>38100</xdr:colOff>
      <xdr:row>37</xdr:row>
      <xdr:rowOff>17282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2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33809</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0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156581</xdr:rowOff>
    </xdr:from>
    <xdr:to>
      <xdr:col>67</xdr:col>
      <xdr:colOff>101600</xdr:colOff>
      <xdr:row>38</xdr:row>
      <xdr:rowOff>86731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0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103258</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27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8723</xdr:rowOff>
    </xdr:from>
    <xdr:to>
      <xdr:col>85</xdr:col>
      <xdr:colOff>127000</xdr:colOff>
      <xdr:row>77</xdr:row>
      <xdr:rowOff>18455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10373"/>
          <a:ext cx="8382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18455</xdr:rowOff>
    </xdr:from>
    <xdr:to>
      <xdr:col>81</xdr:col>
      <xdr:colOff>50800</xdr:colOff>
      <xdr:row>77</xdr:row>
      <xdr:rowOff>84634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20105"/>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76831</xdr:rowOff>
    </xdr:from>
    <xdr:to>
      <xdr:col>76</xdr:col>
      <xdr:colOff>114300</xdr:colOff>
      <xdr:row>77</xdr:row>
      <xdr:rowOff>84634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78481"/>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76831</xdr:rowOff>
    </xdr:from>
    <xdr:to>
      <xdr:col>71</xdr:col>
      <xdr:colOff>177800</xdr:colOff>
      <xdr:row>77</xdr:row>
      <xdr:rowOff>106065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78481"/>
          <a:ext cx="889000" cy="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130600</xdr:rowOff>
    </xdr:from>
    <xdr:to>
      <xdr:col>72</xdr:col>
      <xdr:colOff>38100</xdr:colOff>
      <xdr:row>78</xdr:row>
      <xdr:rowOff>60750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51877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137074</xdr:rowOff>
    </xdr:from>
    <xdr:to>
      <xdr:col>67</xdr:col>
      <xdr:colOff>101600</xdr:colOff>
      <xdr:row>78</xdr:row>
      <xdr:rowOff>67224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3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58351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129373</xdr:rowOff>
    </xdr:from>
    <xdr:to>
      <xdr:col>85</xdr:col>
      <xdr:colOff>177800</xdr:colOff>
      <xdr:row>77</xdr:row>
      <xdr:rowOff>59523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152250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1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139105</xdr:rowOff>
    </xdr:from>
    <xdr:to>
      <xdr:col>81</xdr:col>
      <xdr:colOff>101600</xdr:colOff>
      <xdr:row>77</xdr:row>
      <xdr:rowOff>69255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85782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33834</xdr:rowOff>
    </xdr:from>
    <xdr:to>
      <xdr:col>76</xdr:col>
      <xdr:colOff>165100</xdr:colOff>
      <xdr:row>77</xdr:row>
      <xdr:rowOff>135434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151961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26031</xdr:rowOff>
    </xdr:from>
    <xdr:to>
      <xdr:col>72</xdr:col>
      <xdr:colOff>38100</xdr:colOff>
      <xdr:row>77</xdr:row>
      <xdr:rowOff>127631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2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144158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00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55265</xdr:rowOff>
    </xdr:from>
    <xdr:to>
      <xdr:col>67</xdr:col>
      <xdr:colOff>101600</xdr:colOff>
      <xdr:row>77</xdr:row>
      <xdr:rowOff>156865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1942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120295</xdr:rowOff>
    </xdr:from>
    <xdr:to>
      <xdr:col>85</xdr:col>
      <xdr:colOff>127000</xdr:colOff>
      <xdr:row>98</xdr:row>
      <xdr:rowOff>127960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22395"/>
          <a:ext cx="838200" cy="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127960</xdr:rowOff>
    </xdr:from>
    <xdr:to>
      <xdr:col>81</xdr:col>
      <xdr:colOff>50800</xdr:colOff>
      <xdr:row>99</xdr:row>
      <xdr:rowOff>5460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30060"/>
          <a:ext cx="889000" cy="4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117444</xdr:rowOff>
    </xdr:from>
    <xdr:to>
      <xdr:col>76</xdr:col>
      <xdr:colOff>114300</xdr:colOff>
      <xdr:row>99</xdr:row>
      <xdr:rowOff>5460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19544"/>
          <a:ext cx="889000" cy="5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117444</xdr:rowOff>
    </xdr:from>
    <xdr:to>
      <xdr:col>71</xdr:col>
      <xdr:colOff>177800</xdr:colOff>
      <xdr:row>99</xdr:row>
      <xdr:rowOff>26665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19544"/>
          <a:ext cx="889000" cy="8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116167</xdr:rowOff>
    </xdr:from>
    <xdr:to>
      <xdr:col>72</xdr:col>
      <xdr:colOff>38100</xdr:colOff>
      <xdr:row>99</xdr:row>
      <xdr:rowOff>46317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1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37444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1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116475</xdr:rowOff>
    </xdr:from>
    <xdr:to>
      <xdr:col>67</xdr:col>
      <xdr:colOff>101600</xdr:colOff>
      <xdr:row>99</xdr:row>
      <xdr:rowOff>46625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63152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9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69495</xdr:rowOff>
    </xdr:from>
    <xdr:to>
      <xdr:col>85</xdr:col>
      <xdr:colOff>177800</xdr:colOff>
      <xdr:row>98</xdr:row>
      <xdr:rowOff>171095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77160</xdr:rowOff>
    </xdr:from>
    <xdr:to>
      <xdr:col>81</xdr:col>
      <xdr:colOff>101600</xdr:colOff>
      <xdr:row>99</xdr:row>
      <xdr:rowOff>7310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169887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126110</xdr:rowOff>
    </xdr:from>
    <xdr:to>
      <xdr:col>76</xdr:col>
      <xdr:colOff>165100</xdr:colOff>
      <xdr:row>99</xdr:row>
      <xdr:rowOff>56260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47387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66644</xdr:rowOff>
    </xdr:from>
    <xdr:to>
      <xdr:col>72</xdr:col>
      <xdr:colOff>38100</xdr:colOff>
      <xdr:row>98</xdr:row>
      <xdr:rowOff>168244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13321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6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147315</xdr:rowOff>
    </xdr:from>
    <xdr:to>
      <xdr:col>67</xdr:col>
      <xdr:colOff>101600</xdr:colOff>
      <xdr:row>99</xdr:row>
      <xdr:rowOff>77465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68592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4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36596</xdr:rowOff>
    </xdr:from>
    <xdr:to>
      <xdr:col>102</xdr:col>
      <xdr:colOff>165100</xdr:colOff>
      <xdr:row>38</xdr:row>
      <xdr:rowOff>138196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154723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2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25052</xdr:rowOff>
    </xdr:from>
    <xdr:to>
      <xdr:col>98</xdr:col>
      <xdr:colOff>38100</xdr:colOff>
      <xdr:row>38</xdr:row>
      <xdr:rowOff>126652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143179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1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135350</xdr:rowOff>
    </xdr:from>
    <xdr:to>
      <xdr:col>116</xdr:col>
      <xdr:colOff>63500</xdr:colOff>
      <xdr:row>58</xdr:row>
      <xdr:rowOff>135757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79450"/>
          <a:ext cx="8382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135757</xdr:rowOff>
    </xdr:from>
    <xdr:to>
      <xdr:col>111</xdr:col>
      <xdr:colOff>177800</xdr:colOff>
      <xdr:row>58</xdr:row>
      <xdr:rowOff>137393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79857"/>
          <a:ext cx="889000" cy="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137393</xdr:rowOff>
    </xdr:from>
    <xdr:to>
      <xdr:col>107</xdr:col>
      <xdr:colOff>50800</xdr:colOff>
      <xdr:row>58</xdr:row>
      <xdr:rowOff>139252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81493"/>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139252</xdr:rowOff>
    </xdr:from>
    <xdr:to>
      <xdr:col>102</xdr:col>
      <xdr:colOff>114300</xdr:colOff>
      <xdr:row>58</xdr:row>
      <xdr:rowOff>139259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83352"/>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83514</xdr:rowOff>
    </xdr:from>
    <xdr:to>
      <xdr:col>102</xdr:col>
      <xdr:colOff>165100</xdr:colOff>
      <xdr:row>59</xdr:row>
      <xdr:rowOff>13664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30191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83980</xdr:rowOff>
    </xdr:from>
    <xdr:to>
      <xdr:col>98</xdr:col>
      <xdr:colOff>38100</xdr:colOff>
      <xdr:row>59</xdr:row>
      <xdr:rowOff>14130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30657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84550</xdr:rowOff>
    </xdr:from>
    <xdr:to>
      <xdr:col>116</xdr:col>
      <xdr:colOff>114300</xdr:colOff>
      <xdr:row>59</xdr:row>
      <xdr:rowOff>14700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84957</xdr:rowOff>
    </xdr:from>
    <xdr:to>
      <xdr:col>112</xdr:col>
      <xdr:colOff>38100</xdr:colOff>
      <xdr:row>59</xdr:row>
      <xdr:rowOff>15107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6234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2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86593</xdr:rowOff>
    </xdr:from>
    <xdr:to>
      <xdr:col>107</xdr:col>
      <xdr:colOff>101600</xdr:colOff>
      <xdr:row>59</xdr:row>
      <xdr:rowOff>16743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7870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2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88452</xdr:rowOff>
    </xdr:from>
    <xdr:to>
      <xdr:col>102</xdr:col>
      <xdr:colOff>165100</xdr:colOff>
      <xdr:row>59</xdr:row>
      <xdr:rowOff>18602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9729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25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88459</xdr:rowOff>
    </xdr:from>
    <xdr:to>
      <xdr:col>98</xdr:col>
      <xdr:colOff>38100</xdr:colOff>
      <xdr:row>59</xdr:row>
      <xdr:rowOff>18609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9736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2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17538</xdr:rowOff>
    </xdr:from>
    <xdr:to>
      <xdr:col>116</xdr:col>
      <xdr:colOff>63500</xdr:colOff>
      <xdr:row>74</xdr:row>
      <xdr:rowOff>32512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04838"/>
          <a:ext cx="8382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167539</xdr:rowOff>
    </xdr:from>
    <xdr:to>
      <xdr:col>111</xdr:col>
      <xdr:colOff>177800</xdr:colOff>
      <xdr:row>74</xdr:row>
      <xdr:rowOff>32512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83389"/>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167539</xdr:rowOff>
    </xdr:from>
    <xdr:to>
      <xdr:col>107</xdr:col>
      <xdr:colOff>50800</xdr:colOff>
      <xdr:row>74</xdr:row>
      <xdr:rowOff>30849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83389"/>
          <a:ext cx="889000" cy="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30849</xdr:rowOff>
    </xdr:from>
    <xdr:to>
      <xdr:col>102</xdr:col>
      <xdr:colOff>114300</xdr:colOff>
      <xdr:row>74</xdr:row>
      <xdr:rowOff>42011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18149"/>
          <a:ext cx="8890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115621</xdr:rowOff>
    </xdr:from>
    <xdr:to>
      <xdr:col>102</xdr:col>
      <xdr:colOff>165100</xdr:colOff>
      <xdr:row>75</xdr:row>
      <xdr:rowOff>45771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36898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108064</xdr:rowOff>
    </xdr:from>
    <xdr:to>
      <xdr:col>98</xdr:col>
      <xdr:colOff>38100</xdr:colOff>
      <xdr:row>75</xdr:row>
      <xdr:rowOff>38214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29341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8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138188</xdr:rowOff>
    </xdr:from>
    <xdr:to>
      <xdr:col>116</xdr:col>
      <xdr:colOff>114300</xdr:colOff>
      <xdr:row>74</xdr:row>
      <xdr:rowOff>68338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116615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153162</xdr:rowOff>
    </xdr:from>
    <xdr:to>
      <xdr:col>112</xdr:col>
      <xdr:colOff>38100</xdr:colOff>
      <xdr:row>74</xdr:row>
      <xdr:rowOff>83312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74439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116739</xdr:rowOff>
    </xdr:from>
    <xdr:to>
      <xdr:col>107</xdr:col>
      <xdr:colOff>101600</xdr:colOff>
      <xdr:row>74</xdr:row>
      <xdr:rowOff>46889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3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151499</xdr:rowOff>
    </xdr:from>
    <xdr:to>
      <xdr:col>102</xdr:col>
      <xdr:colOff>165100</xdr:colOff>
      <xdr:row>74</xdr:row>
      <xdr:rowOff>81649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98176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4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162661</xdr:rowOff>
    </xdr:from>
    <xdr:to>
      <xdr:col>98</xdr:col>
      <xdr:colOff>38100</xdr:colOff>
      <xdr:row>74</xdr:row>
      <xdr:rowOff>92811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109338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5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1,116,690</a:t>
          </a:r>
          <a:r>
            <a:rPr kumimoji="1" lang="ja-JP" altLang="ja-JP" sz="1100">
              <a:solidFill>
                <a:schemeClr val="dk1"/>
              </a:solidFill>
              <a:effectLst/>
              <a:latin typeface="+mn-lt"/>
              <a:ea typeface="+mn-ea"/>
              <a:cs typeface="+mn-cs"/>
            </a:rPr>
            <a:t>円と前年と比較して</a:t>
          </a:r>
          <a:r>
            <a:rPr kumimoji="1" lang="en-US" altLang="ja-JP" sz="1100">
              <a:solidFill>
                <a:schemeClr val="dk1"/>
              </a:solidFill>
              <a:effectLst/>
              <a:latin typeface="+mn-lt"/>
              <a:ea typeface="+mn-ea"/>
              <a:cs typeface="+mn-cs"/>
            </a:rPr>
            <a:t>221,815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となっている。維持補修費は、住民一人当たり</a:t>
          </a:r>
          <a:r>
            <a:rPr kumimoji="1" lang="en-US" altLang="ja-JP" sz="1100">
              <a:solidFill>
                <a:schemeClr val="dk1"/>
              </a:solidFill>
              <a:effectLst/>
              <a:latin typeface="+mn-lt"/>
              <a:ea typeface="+mn-ea"/>
              <a:cs typeface="+mn-cs"/>
            </a:rPr>
            <a:t>3,287</a:t>
          </a:r>
          <a:r>
            <a:rPr kumimoji="1" lang="ja-JP" altLang="ja-JP" sz="1100">
              <a:solidFill>
                <a:schemeClr val="dk1"/>
              </a:solidFill>
              <a:effectLst/>
              <a:latin typeface="+mn-lt"/>
              <a:ea typeface="+mn-ea"/>
              <a:cs typeface="+mn-cs"/>
            </a:rPr>
            <a:t>円で前年と比較して</a:t>
          </a:r>
          <a:r>
            <a:rPr kumimoji="1" lang="en-US" altLang="ja-JP" sz="1100">
              <a:solidFill>
                <a:schemeClr val="dk1"/>
              </a:solidFill>
              <a:effectLst/>
              <a:latin typeface="+mn-lt"/>
              <a:ea typeface="+mn-ea"/>
              <a:cs typeface="+mn-cs"/>
            </a:rPr>
            <a:t>1,005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グラウンド照明設備</a:t>
          </a:r>
          <a:r>
            <a:rPr kumimoji="1" lang="ja-JP" altLang="ja-JP" sz="1100">
              <a:solidFill>
                <a:schemeClr val="dk1"/>
              </a:solidFill>
              <a:effectLst/>
              <a:latin typeface="+mn-lt"/>
              <a:ea typeface="+mn-ea"/>
              <a:cs typeface="+mn-cs"/>
            </a:rPr>
            <a:t>や小規模水道施設</a:t>
          </a:r>
          <a:r>
            <a:rPr kumimoji="1" lang="ja-JP" altLang="en-US" sz="1100">
              <a:solidFill>
                <a:schemeClr val="dk1"/>
              </a:solidFill>
              <a:effectLst/>
              <a:latin typeface="+mn-lt"/>
              <a:ea typeface="+mn-ea"/>
              <a:cs typeface="+mn-cs"/>
            </a:rPr>
            <a:t>薬注設備</a:t>
          </a:r>
          <a:r>
            <a:rPr kumimoji="1" lang="ja-JP" altLang="ja-JP" sz="1100">
              <a:solidFill>
                <a:schemeClr val="dk1"/>
              </a:solidFill>
              <a:effectLst/>
              <a:latin typeface="+mn-lt"/>
              <a:ea typeface="+mn-ea"/>
              <a:cs typeface="+mn-cs"/>
            </a:rPr>
            <a:t>の修繕により増加している。扶助費は、住民一人当たり</a:t>
          </a:r>
          <a:r>
            <a:rPr kumimoji="1" lang="en-US" altLang="ja-JP" sz="1100">
              <a:solidFill>
                <a:schemeClr val="dk1"/>
              </a:solidFill>
              <a:effectLst/>
              <a:latin typeface="+mn-lt"/>
              <a:ea typeface="+mn-ea"/>
              <a:cs typeface="+mn-cs"/>
            </a:rPr>
            <a:t>69,588</a:t>
          </a:r>
          <a:r>
            <a:rPr kumimoji="1" lang="ja-JP" altLang="ja-JP" sz="1100">
              <a:solidFill>
                <a:schemeClr val="dk1"/>
              </a:solidFill>
              <a:effectLst/>
              <a:latin typeface="+mn-lt"/>
              <a:ea typeface="+mn-ea"/>
              <a:cs typeface="+mn-cs"/>
            </a:rPr>
            <a:t>円と</a:t>
          </a:r>
          <a:r>
            <a:rPr kumimoji="1" lang="en-US" altLang="ja-JP" sz="1100">
              <a:solidFill>
                <a:schemeClr val="dk1"/>
              </a:solidFill>
              <a:effectLst/>
              <a:latin typeface="+mn-lt"/>
              <a:ea typeface="+mn-ea"/>
              <a:cs typeface="+mn-cs"/>
            </a:rPr>
            <a:t>16,630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なった。これは、</a:t>
          </a:r>
          <a:r>
            <a:rPr kumimoji="1" lang="ja-JP" altLang="ja-JP" sz="1100">
              <a:solidFill>
                <a:schemeClr val="dk1"/>
              </a:solidFill>
              <a:effectLst/>
              <a:latin typeface="+mn-lt"/>
              <a:ea typeface="+mn-ea"/>
              <a:cs typeface="+mn-cs"/>
            </a:rPr>
            <a:t>子育て世帯臨時特別給付金事業</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となっている。補助費等は、住民一人当たり</a:t>
          </a:r>
          <a:r>
            <a:rPr kumimoji="1" lang="en-US" altLang="ja-JP" sz="1100">
              <a:solidFill>
                <a:schemeClr val="dk1"/>
              </a:solidFill>
              <a:effectLst/>
              <a:latin typeface="+mn-lt"/>
              <a:ea typeface="+mn-ea"/>
              <a:cs typeface="+mn-cs"/>
            </a:rPr>
            <a:t>165,842</a:t>
          </a:r>
          <a:r>
            <a:rPr kumimoji="1" lang="ja-JP" altLang="ja-JP" sz="1100">
              <a:solidFill>
                <a:schemeClr val="dk1"/>
              </a:solidFill>
              <a:effectLst/>
              <a:latin typeface="+mn-lt"/>
              <a:ea typeface="+mn-ea"/>
              <a:cs typeface="+mn-cs"/>
            </a:rPr>
            <a:t>円で前年と比較して</a:t>
          </a:r>
          <a:r>
            <a:rPr kumimoji="1" lang="en-US" altLang="ja-JP" sz="1100">
              <a:solidFill>
                <a:schemeClr val="dk1"/>
              </a:solidFill>
              <a:effectLst/>
              <a:latin typeface="+mn-lt"/>
              <a:ea typeface="+mn-ea"/>
              <a:cs typeface="+mn-cs"/>
            </a:rPr>
            <a:t>30,324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プレミアム商品券事業</a:t>
          </a:r>
          <a:r>
            <a:rPr kumimoji="1" lang="ja-JP" altLang="en-US" sz="1100">
              <a:solidFill>
                <a:schemeClr val="dk1"/>
              </a:solidFill>
              <a:effectLst/>
              <a:latin typeface="+mn-lt"/>
              <a:ea typeface="+mn-ea"/>
              <a:cs typeface="+mn-cs"/>
            </a:rPr>
            <a:t>の実施により</a:t>
          </a:r>
          <a:r>
            <a:rPr kumimoji="1" lang="ja-JP" altLang="ja-JP" sz="1100">
              <a:solidFill>
                <a:schemeClr val="dk1"/>
              </a:solidFill>
              <a:effectLst/>
              <a:latin typeface="+mn-lt"/>
              <a:ea typeface="+mn-ea"/>
              <a:cs typeface="+mn-cs"/>
            </a:rPr>
            <a:t>大幅な</a:t>
          </a:r>
          <a:r>
            <a:rPr kumimoji="1" lang="ja-JP" altLang="en-US" sz="1100">
              <a:solidFill>
                <a:schemeClr val="dk1"/>
              </a:solidFill>
              <a:effectLst/>
              <a:latin typeface="+mn-lt"/>
              <a:ea typeface="+mn-ea"/>
              <a:cs typeface="+mn-cs"/>
            </a:rPr>
            <a:t>増と</a:t>
          </a:r>
          <a:r>
            <a:rPr kumimoji="1" lang="ja-JP" altLang="ja-JP" sz="1100">
              <a:solidFill>
                <a:schemeClr val="dk1"/>
              </a:solidFill>
              <a:effectLst/>
              <a:latin typeface="+mn-lt"/>
              <a:ea typeface="+mn-ea"/>
              <a:cs typeface="+mn-cs"/>
            </a:rPr>
            <a:t>なっている。積立金は、住民一人当たり</a:t>
          </a:r>
          <a:r>
            <a:rPr kumimoji="1" lang="en-US" altLang="ja-JP" sz="1100">
              <a:solidFill>
                <a:schemeClr val="dk1"/>
              </a:solidFill>
              <a:effectLst/>
              <a:latin typeface="+mn-lt"/>
              <a:ea typeface="+mn-ea"/>
              <a:cs typeface="+mn-cs"/>
            </a:rPr>
            <a:t>50,186</a:t>
          </a:r>
          <a:r>
            <a:rPr kumimoji="1" lang="ja-JP" altLang="ja-JP" sz="1100">
              <a:solidFill>
                <a:schemeClr val="dk1"/>
              </a:solidFill>
              <a:effectLst/>
              <a:latin typeface="+mn-lt"/>
              <a:ea typeface="+mn-ea"/>
              <a:cs typeface="+mn-cs"/>
            </a:rPr>
            <a:t>円で前年と比較し</a:t>
          </a:r>
          <a:r>
            <a:rPr kumimoji="1" lang="en-US" altLang="ja-JP" sz="1100">
              <a:solidFill>
                <a:schemeClr val="dk1"/>
              </a:solidFill>
              <a:effectLst/>
              <a:latin typeface="+mn-lt"/>
              <a:ea typeface="+mn-ea"/>
              <a:cs typeface="+mn-cs"/>
            </a:rPr>
            <a:t>4,023</a:t>
          </a:r>
          <a:r>
            <a:rPr kumimoji="1" lang="ja-JP" altLang="ja-JP" sz="1100">
              <a:solidFill>
                <a:schemeClr val="dk1"/>
              </a:solidFill>
              <a:effectLst/>
              <a:latin typeface="+mn-lt"/>
              <a:ea typeface="+mn-ea"/>
              <a:cs typeface="+mn-cs"/>
            </a:rPr>
            <a:t>円の増となっており、減債基金への積立により大幅な増となっている。普通建設事業費（うち</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整備）は、住民一人当たり</a:t>
          </a:r>
          <a:r>
            <a:rPr kumimoji="1" lang="en-US" altLang="ja-JP" sz="1100">
              <a:solidFill>
                <a:schemeClr val="dk1"/>
              </a:solidFill>
              <a:effectLst/>
              <a:latin typeface="+mn-lt"/>
              <a:ea typeface="+mn-ea"/>
              <a:cs typeface="+mn-cs"/>
            </a:rPr>
            <a:t>214,273</a:t>
          </a:r>
          <a:r>
            <a:rPr kumimoji="1" lang="ja-JP" altLang="ja-JP" sz="1100">
              <a:solidFill>
                <a:schemeClr val="dk1"/>
              </a:solidFill>
              <a:effectLst/>
              <a:latin typeface="+mn-lt"/>
              <a:ea typeface="+mn-ea"/>
              <a:cs typeface="+mn-cs"/>
            </a:rPr>
            <a:t>円と前年と比較して</a:t>
          </a:r>
          <a:r>
            <a:rPr kumimoji="1" lang="en-US" altLang="ja-JP" sz="1100">
              <a:solidFill>
                <a:schemeClr val="dk1"/>
              </a:solidFill>
              <a:effectLst/>
              <a:latin typeface="+mn-lt"/>
              <a:ea typeface="+mn-ea"/>
              <a:cs typeface="+mn-cs"/>
            </a:rPr>
            <a:t>153,044</a:t>
          </a:r>
          <a:r>
            <a:rPr kumimoji="1" lang="ja-JP" altLang="ja-JP" sz="1100">
              <a:solidFill>
                <a:schemeClr val="dk1"/>
              </a:solidFill>
              <a:effectLst/>
              <a:latin typeface="+mn-lt"/>
              <a:ea typeface="+mn-ea"/>
              <a:cs typeface="+mn-cs"/>
            </a:rPr>
            <a:t>円の増となっており、</a:t>
          </a:r>
          <a:r>
            <a:rPr kumimoji="1" lang="ja-JP" altLang="en-US" sz="1100">
              <a:solidFill>
                <a:schemeClr val="dk1"/>
              </a:solidFill>
              <a:effectLst/>
              <a:latin typeface="+mn-lt"/>
              <a:ea typeface="+mn-ea"/>
              <a:cs typeface="+mn-cs"/>
            </a:rPr>
            <a:t>広見中学校改築事業</a:t>
          </a:r>
          <a:r>
            <a:rPr kumimoji="1" lang="en-US" altLang="ja-JP" sz="1100">
              <a:solidFill>
                <a:schemeClr val="dk1"/>
              </a:solidFill>
              <a:effectLst/>
              <a:latin typeface="+mn-lt"/>
              <a:ea typeface="+mn-ea"/>
              <a:cs typeface="+mn-cs"/>
            </a:rPr>
            <a:t>717,316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通信系光送出設備更新事業</a:t>
          </a:r>
          <a:r>
            <a:rPr kumimoji="1" lang="en-US" altLang="ja-JP" sz="1100">
              <a:solidFill>
                <a:schemeClr val="dk1"/>
              </a:solidFill>
              <a:effectLst/>
              <a:latin typeface="+mn-lt"/>
              <a:ea typeface="+mn-ea"/>
              <a:cs typeface="+mn-cs"/>
            </a:rPr>
            <a:t>69,900</a:t>
          </a:r>
          <a:r>
            <a:rPr kumimoji="1" lang="ja-JP" altLang="ja-JP" sz="1100">
              <a:solidFill>
                <a:schemeClr val="dk1"/>
              </a:solidFill>
              <a:effectLst/>
              <a:latin typeface="+mn-lt"/>
              <a:ea typeface="+mn-ea"/>
              <a:cs typeface="+mn-cs"/>
            </a:rPr>
            <a:t>千円などにより大幅な増となっている。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9,563
9,493
241.88
10,935,944
10,678,906
189,042
4,944,415
10,393,012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146939</xdr:rowOff>
    </xdr:from>
    <xdr:to>
      <xdr:col>24</xdr:col>
      <xdr:colOff>63500</xdr:colOff>
      <xdr:row>38</xdr:row>
      <xdr:rowOff>155893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62039"/>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155893</xdr:rowOff>
    </xdr:from>
    <xdr:to>
      <xdr:col>19</xdr:col>
      <xdr:colOff>177800</xdr:colOff>
      <xdr:row>38</xdr:row>
      <xdr:rowOff>164084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70993"/>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164084</xdr:rowOff>
    </xdr:from>
    <xdr:to>
      <xdr:col>15</xdr:col>
      <xdr:colOff>50800</xdr:colOff>
      <xdr:row>39</xdr:row>
      <xdr:rowOff>4826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7918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4826</xdr:rowOff>
    </xdr:from>
    <xdr:to>
      <xdr:col>10</xdr:col>
      <xdr:colOff>114300</xdr:colOff>
      <xdr:row>39</xdr:row>
      <xdr:rowOff>9779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913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119190</xdr:rowOff>
    </xdr:from>
    <xdr:to>
      <xdr:col>10</xdr:col>
      <xdr:colOff>165100</xdr:colOff>
      <xdr:row>38</xdr:row>
      <xdr:rowOff>49340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65867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3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154241</xdr:rowOff>
    </xdr:from>
    <xdr:to>
      <xdr:col>6</xdr:col>
      <xdr:colOff>38100</xdr:colOff>
      <xdr:row>38</xdr:row>
      <xdr:rowOff>84392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7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100918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96139</xdr:rowOff>
    </xdr:from>
    <xdr:to>
      <xdr:col>24</xdr:col>
      <xdr:colOff>114300</xdr:colOff>
      <xdr:row>39</xdr:row>
      <xdr:rowOff>26289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11066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105093</xdr:rowOff>
    </xdr:from>
    <xdr:to>
      <xdr:col>20</xdr:col>
      <xdr:colOff>38100</xdr:colOff>
      <xdr:row>39</xdr:row>
      <xdr:rowOff>35243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26370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1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113284</xdr:rowOff>
    </xdr:from>
    <xdr:to>
      <xdr:col>15</xdr:col>
      <xdr:colOff>101600</xdr:colOff>
      <xdr:row>39</xdr:row>
      <xdr:rowOff>43434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34561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125476</xdr:rowOff>
    </xdr:from>
    <xdr:to>
      <xdr:col>10</xdr:col>
      <xdr:colOff>165100</xdr:colOff>
      <xdr:row>39</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46753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3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130429</xdr:rowOff>
    </xdr:from>
    <xdr:to>
      <xdr:col>6</xdr:col>
      <xdr:colOff>38100</xdr:colOff>
      <xdr:row>39</xdr:row>
      <xdr:rowOff>60579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51706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49181</xdr:rowOff>
    </xdr:from>
    <xdr:to>
      <xdr:col>24</xdr:col>
      <xdr:colOff>63500</xdr:colOff>
      <xdr:row>58</xdr:row>
      <xdr:rowOff>84590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3281"/>
          <a:ext cx="838200" cy="3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13184</xdr:rowOff>
    </xdr:from>
    <xdr:to>
      <xdr:col>19</xdr:col>
      <xdr:colOff>177800</xdr:colOff>
      <xdr:row>58</xdr:row>
      <xdr:rowOff>84590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7284"/>
          <a:ext cx="889000" cy="7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13184</xdr:rowOff>
    </xdr:from>
    <xdr:to>
      <xdr:col>15</xdr:col>
      <xdr:colOff>50800</xdr:colOff>
      <xdr:row>58</xdr:row>
      <xdr:rowOff>100340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7284"/>
          <a:ext cx="889000" cy="8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100340</xdr:rowOff>
    </xdr:from>
    <xdr:to>
      <xdr:col>10</xdr:col>
      <xdr:colOff>114300</xdr:colOff>
      <xdr:row>58</xdr:row>
      <xdr:rowOff>134591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44440"/>
          <a:ext cx="889000" cy="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71100</xdr:rowOff>
    </xdr:from>
    <xdr:to>
      <xdr:col>10</xdr:col>
      <xdr:colOff>165100</xdr:colOff>
      <xdr:row>59</xdr:row>
      <xdr:rowOff>1250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163827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1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78686</xdr:rowOff>
    </xdr:from>
    <xdr:to>
      <xdr:col>6</xdr:col>
      <xdr:colOff>38100</xdr:colOff>
      <xdr:row>59</xdr:row>
      <xdr:rowOff>8836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9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169831</xdr:rowOff>
    </xdr:from>
    <xdr:to>
      <xdr:col>24</xdr:col>
      <xdr:colOff>114300</xdr:colOff>
      <xdr:row>58</xdr:row>
      <xdr:rowOff>99981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33790</xdr:rowOff>
    </xdr:from>
    <xdr:to>
      <xdr:col>20</xdr:col>
      <xdr:colOff>38100</xdr:colOff>
      <xdr:row>58</xdr:row>
      <xdr:rowOff>135390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126517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7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133834</xdr:rowOff>
    </xdr:from>
    <xdr:to>
      <xdr:col>15</xdr:col>
      <xdr:colOff>101600</xdr:colOff>
      <xdr:row>58</xdr:row>
      <xdr:rowOff>63984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55111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9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49540</xdr:rowOff>
    </xdr:from>
    <xdr:to>
      <xdr:col>10</xdr:col>
      <xdr:colOff>165100</xdr:colOff>
      <xdr:row>58</xdr:row>
      <xdr:rowOff>151140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167667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6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83791</xdr:rowOff>
    </xdr:from>
    <xdr:to>
      <xdr:col>6</xdr:col>
      <xdr:colOff>38100</xdr:colOff>
      <xdr:row>59</xdr:row>
      <xdr:rowOff>13941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5068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2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91060</xdr:rowOff>
    </xdr:from>
    <xdr:to>
      <xdr:col>24</xdr:col>
      <xdr:colOff>63500</xdr:colOff>
      <xdr:row>75</xdr:row>
      <xdr:rowOff>74288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35460"/>
          <a:ext cx="838200" cy="49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74288</xdr:rowOff>
    </xdr:from>
    <xdr:to>
      <xdr:col>19</xdr:col>
      <xdr:colOff>177800</xdr:colOff>
      <xdr:row>76</xdr:row>
      <xdr:rowOff>118329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33038"/>
          <a:ext cx="889000" cy="2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118329</xdr:rowOff>
    </xdr:from>
    <xdr:to>
      <xdr:col>15</xdr:col>
      <xdr:colOff>50800</xdr:colOff>
      <xdr:row>76</xdr:row>
      <xdr:rowOff>160489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48529"/>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154220</xdr:rowOff>
    </xdr:from>
    <xdr:to>
      <xdr:col>10</xdr:col>
      <xdr:colOff>114300</xdr:colOff>
      <xdr:row>76</xdr:row>
      <xdr:rowOff>160489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12970"/>
          <a:ext cx="889000" cy="17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20027</xdr:rowOff>
    </xdr:from>
    <xdr:to>
      <xdr:col>10</xdr:col>
      <xdr:colOff>165100</xdr:colOff>
      <xdr:row>77</xdr:row>
      <xdr:rowOff>121627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112754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55877</xdr:rowOff>
    </xdr:from>
    <xdr:to>
      <xdr:col>6</xdr:col>
      <xdr:colOff>38100</xdr:colOff>
      <xdr:row>77</xdr:row>
      <xdr:rowOff>157477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148604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40260</xdr:rowOff>
    </xdr:from>
    <xdr:to>
      <xdr:col>24</xdr:col>
      <xdr:colOff>114300</xdr:colOff>
      <xdr:row>72</xdr:row>
      <xdr:rowOff>141860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8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63137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23488</xdr:rowOff>
    </xdr:from>
    <xdr:to>
      <xdr:col>20</xdr:col>
      <xdr:colOff>38100</xdr:colOff>
      <xdr:row>75</xdr:row>
      <xdr:rowOff>125088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8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141615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5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67529</xdr:rowOff>
    </xdr:from>
    <xdr:to>
      <xdr:col>15</xdr:col>
      <xdr:colOff>101600</xdr:colOff>
      <xdr:row>76</xdr:row>
      <xdr:rowOff>169129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7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109689</xdr:rowOff>
    </xdr:from>
    <xdr:to>
      <xdr:col>10</xdr:col>
      <xdr:colOff>165100</xdr:colOff>
      <xdr:row>77</xdr:row>
      <xdr:rowOff>39839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56366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103419</xdr:rowOff>
    </xdr:from>
    <xdr:to>
      <xdr:col>6</xdr:col>
      <xdr:colOff>38100</xdr:colOff>
      <xdr:row>76</xdr:row>
      <xdr:rowOff>33570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621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50096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3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85592</xdr:rowOff>
    </xdr:from>
    <xdr:to>
      <xdr:col>24</xdr:col>
      <xdr:colOff>63500</xdr:colOff>
      <xdr:row>98</xdr:row>
      <xdr:rowOff>96431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87692"/>
          <a:ext cx="8382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96431</xdr:rowOff>
    </xdr:from>
    <xdr:to>
      <xdr:col>19</xdr:col>
      <xdr:colOff>177800</xdr:colOff>
      <xdr:row>98</xdr:row>
      <xdr:rowOff>105933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8531"/>
          <a:ext cx="8890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105933</xdr:rowOff>
    </xdr:from>
    <xdr:to>
      <xdr:col>15</xdr:col>
      <xdr:colOff>50800</xdr:colOff>
      <xdr:row>98</xdr:row>
      <xdr:rowOff>112809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8033"/>
          <a:ext cx="889000" cy="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108059</xdr:rowOff>
    </xdr:from>
    <xdr:to>
      <xdr:col>10</xdr:col>
      <xdr:colOff>114300</xdr:colOff>
      <xdr:row>98</xdr:row>
      <xdr:rowOff>112809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10159"/>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95729</xdr:rowOff>
    </xdr:from>
    <xdr:to>
      <xdr:col>10</xdr:col>
      <xdr:colOff>165100</xdr:colOff>
      <xdr:row>99</xdr:row>
      <xdr:rowOff>25879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17006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96944</xdr:rowOff>
    </xdr:from>
    <xdr:to>
      <xdr:col>6</xdr:col>
      <xdr:colOff>38100</xdr:colOff>
      <xdr:row>99</xdr:row>
      <xdr:rowOff>27094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9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18221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34792</xdr:rowOff>
    </xdr:from>
    <xdr:to>
      <xdr:col>24</xdr:col>
      <xdr:colOff>114300</xdr:colOff>
      <xdr:row>98</xdr:row>
      <xdr:rowOff>136392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165619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45631</xdr:rowOff>
    </xdr:from>
    <xdr:to>
      <xdr:col>20</xdr:col>
      <xdr:colOff>38100</xdr:colOff>
      <xdr:row>98</xdr:row>
      <xdr:rowOff>147231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163758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55133</xdr:rowOff>
    </xdr:from>
    <xdr:to>
      <xdr:col>15</xdr:col>
      <xdr:colOff>101600</xdr:colOff>
      <xdr:row>98</xdr:row>
      <xdr:rowOff>156733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62009</xdr:rowOff>
    </xdr:from>
    <xdr:to>
      <xdr:col>10</xdr:col>
      <xdr:colOff>165100</xdr:colOff>
      <xdr:row>98</xdr:row>
      <xdr:rowOff>163609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3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57259</xdr:rowOff>
    </xdr:from>
    <xdr:to>
      <xdr:col>6</xdr:col>
      <xdr:colOff>38100</xdr:colOff>
      <xdr:row>98</xdr:row>
      <xdr:rowOff>158859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62154</xdr:rowOff>
    </xdr:from>
    <xdr:to>
      <xdr:col>41</xdr:col>
      <xdr:colOff>101600</xdr:colOff>
      <xdr:row>38</xdr:row>
      <xdr:rowOff>163754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8831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5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58359</xdr:rowOff>
    </xdr:from>
    <xdr:to>
      <xdr:col>36</xdr:col>
      <xdr:colOff>165100</xdr:colOff>
      <xdr:row>38</xdr:row>
      <xdr:rowOff>159959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7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4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89057</xdr:rowOff>
    </xdr:from>
    <xdr:to>
      <xdr:col>55</xdr:col>
      <xdr:colOff>0</xdr:colOff>
      <xdr:row>57</xdr:row>
      <xdr:rowOff>113640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61707"/>
          <a:ext cx="8382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113640</xdr:rowOff>
    </xdr:from>
    <xdr:to>
      <xdr:col>50</xdr:col>
      <xdr:colOff>114300</xdr:colOff>
      <xdr:row>57</xdr:row>
      <xdr:rowOff>128343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86290"/>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128343</xdr:rowOff>
    </xdr:from>
    <xdr:to>
      <xdr:col>45</xdr:col>
      <xdr:colOff>177800</xdr:colOff>
      <xdr:row>58</xdr:row>
      <xdr:rowOff>23472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00993"/>
          <a:ext cx="889000" cy="6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23472</xdr:rowOff>
    </xdr:from>
    <xdr:to>
      <xdr:col>41</xdr:col>
      <xdr:colOff>50800</xdr:colOff>
      <xdr:row>58</xdr:row>
      <xdr:rowOff>35234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67572"/>
          <a:ext cx="889000" cy="1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55033</xdr:rowOff>
    </xdr:from>
    <xdr:to>
      <xdr:col>41</xdr:col>
      <xdr:colOff>101600</xdr:colOff>
      <xdr:row>58</xdr:row>
      <xdr:rowOff>156633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147760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56130</xdr:rowOff>
    </xdr:from>
    <xdr:to>
      <xdr:col>36</xdr:col>
      <xdr:colOff>165100</xdr:colOff>
      <xdr:row>58</xdr:row>
      <xdr:rowOff>157730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0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148857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9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38257</xdr:rowOff>
    </xdr:from>
    <xdr:to>
      <xdr:col>55</xdr:col>
      <xdr:colOff>50800</xdr:colOff>
      <xdr:row>57</xdr:row>
      <xdr:rowOff>139857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61134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62840</xdr:rowOff>
    </xdr:from>
    <xdr:to>
      <xdr:col>50</xdr:col>
      <xdr:colOff>165100</xdr:colOff>
      <xdr:row>57</xdr:row>
      <xdr:rowOff>164440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9517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77543</xdr:rowOff>
    </xdr:from>
    <xdr:to>
      <xdr:col>46</xdr:col>
      <xdr:colOff>38100</xdr:colOff>
      <xdr:row>58</xdr:row>
      <xdr:rowOff>7693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24220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144122</xdr:rowOff>
    </xdr:from>
    <xdr:to>
      <xdr:col>41</xdr:col>
      <xdr:colOff>101600</xdr:colOff>
      <xdr:row>58</xdr:row>
      <xdr:rowOff>74272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90799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155884</xdr:rowOff>
    </xdr:from>
    <xdr:to>
      <xdr:col>36</xdr:col>
      <xdr:colOff>165100</xdr:colOff>
      <xdr:row>58</xdr:row>
      <xdr:rowOff>86034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102561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132953</xdr:rowOff>
    </xdr:from>
    <xdr:to>
      <xdr:col>55</xdr:col>
      <xdr:colOff>0</xdr:colOff>
      <xdr:row>78</xdr:row>
      <xdr:rowOff>133197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06053"/>
          <a:ext cx="8382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117804</xdr:rowOff>
    </xdr:from>
    <xdr:to>
      <xdr:col>50</xdr:col>
      <xdr:colOff>114300</xdr:colOff>
      <xdr:row>78</xdr:row>
      <xdr:rowOff>133197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9090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117804</xdr:rowOff>
    </xdr:from>
    <xdr:to>
      <xdr:col>45</xdr:col>
      <xdr:colOff>177800</xdr:colOff>
      <xdr:row>78</xdr:row>
      <xdr:rowOff>169041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90904"/>
          <a:ext cx="889000" cy="5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169041</xdr:rowOff>
    </xdr:from>
    <xdr:to>
      <xdr:col>41</xdr:col>
      <xdr:colOff>50800</xdr:colOff>
      <xdr:row>79</xdr:row>
      <xdr:rowOff>13967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42141"/>
          <a:ext cx="889000" cy="1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93579</xdr:rowOff>
    </xdr:from>
    <xdr:to>
      <xdr:col>41</xdr:col>
      <xdr:colOff>101600</xdr:colOff>
      <xdr:row>79</xdr:row>
      <xdr:rowOff>23729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40256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106491</xdr:rowOff>
    </xdr:from>
    <xdr:to>
      <xdr:col>36</xdr:col>
      <xdr:colOff>165100</xdr:colOff>
      <xdr:row>79</xdr:row>
      <xdr:rowOff>36641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53168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82153</xdr:rowOff>
    </xdr:from>
    <xdr:to>
      <xdr:col>55</xdr:col>
      <xdr:colOff>50800</xdr:colOff>
      <xdr:row>79</xdr:row>
      <xdr:rowOff>12303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168530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82397</xdr:rowOff>
    </xdr:from>
    <xdr:to>
      <xdr:col>50</xdr:col>
      <xdr:colOff>165100</xdr:colOff>
      <xdr:row>79</xdr:row>
      <xdr:rowOff>12547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67004</xdr:rowOff>
    </xdr:from>
    <xdr:to>
      <xdr:col>46</xdr:col>
      <xdr:colOff>38100</xdr:colOff>
      <xdr:row>78</xdr:row>
      <xdr:rowOff>168604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159731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118241</xdr:rowOff>
    </xdr:from>
    <xdr:to>
      <xdr:col>41</xdr:col>
      <xdr:colOff>101600</xdr:colOff>
      <xdr:row>79</xdr:row>
      <xdr:rowOff>48391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39518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134617</xdr:rowOff>
    </xdr:from>
    <xdr:to>
      <xdr:col>36</xdr:col>
      <xdr:colOff>165100</xdr:colOff>
      <xdr:row>79</xdr:row>
      <xdr:rowOff>64767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55894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43236</xdr:rowOff>
    </xdr:from>
    <xdr:to>
      <xdr:col>55</xdr:col>
      <xdr:colOff>0</xdr:colOff>
      <xdr:row>97</xdr:row>
      <xdr:rowOff>69926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73886"/>
          <a:ext cx="8382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12489</xdr:rowOff>
    </xdr:from>
    <xdr:to>
      <xdr:col>50</xdr:col>
      <xdr:colOff>114300</xdr:colOff>
      <xdr:row>97</xdr:row>
      <xdr:rowOff>69926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43139"/>
          <a:ext cx="889000" cy="5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12489</xdr:rowOff>
    </xdr:from>
    <xdr:to>
      <xdr:col>45</xdr:col>
      <xdr:colOff>177800</xdr:colOff>
      <xdr:row>97</xdr:row>
      <xdr:rowOff>144528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43139"/>
          <a:ext cx="8890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131776</xdr:rowOff>
    </xdr:from>
    <xdr:to>
      <xdr:col>41</xdr:col>
      <xdr:colOff>50800</xdr:colOff>
      <xdr:row>97</xdr:row>
      <xdr:rowOff>144528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762426"/>
          <a:ext cx="889000" cy="1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170903</xdr:rowOff>
    </xdr:from>
    <xdr:to>
      <xdr:col>41</xdr:col>
      <xdr:colOff>101600</xdr:colOff>
      <xdr:row>97</xdr:row>
      <xdr:rowOff>101053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161128</xdr:rowOff>
    </xdr:from>
    <xdr:to>
      <xdr:col>36</xdr:col>
      <xdr:colOff>165100</xdr:colOff>
      <xdr:row>97</xdr:row>
      <xdr:rowOff>91278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107805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163886</xdr:rowOff>
    </xdr:from>
    <xdr:to>
      <xdr:col>55</xdr:col>
      <xdr:colOff>50800</xdr:colOff>
      <xdr:row>97</xdr:row>
      <xdr:rowOff>94036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142313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19126</xdr:rowOff>
    </xdr:from>
    <xdr:to>
      <xdr:col>50</xdr:col>
      <xdr:colOff>165100</xdr:colOff>
      <xdr:row>97</xdr:row>
      <xdr:rowOff>120726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111853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133139</xdr:rowOff>
    </xdr:from>
    <xdr:to>
      <xdr:col>46</xdr:col>
      <xdr:colOff>38100</xdr:colOff>
      <xdr:row>97</xdr:row>
      <xdr:rowOff>63289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54416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93728</xdr:rowOff>
    </xdr:from>
    <xdr:to>
      <xdr:col>41</xdr:col>
      <xdr:colOff>101600</xdr:colOff>
      <xdr:row>98</xdr:row>
      <xdr:rowOff>23878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15005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1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80976</xdr:rowOff>
    </xdr:from>
    <xdr:to>
      <xdr:col>36</xdr:col>
      <xdr:colOff>165100</xdr:colOff>
      <xdr:row>98</xdr:row>
      <xdr:rowOff>11126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90189</xdr:rowOff>
    </xdr:from>
    <xdr:to>
      <xdr:col>85</xdr:col>
      <xdr:colOff>127000</xdr:colOff>
      <xdr:row>39</xdr:row>
      <xdr:rowOff>13418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05289"/>
          <a:ext cx="838200" cy="9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138157</xdr:rowOff>
    </xdr:from>
    <xdr:to>
      <xdr:col>81</xdr:col>
      <xdr:colOff>50800</xdr:colOff>
      <xdr:row>39</xdr:row>
      <xdr:rowOff>13418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653257"/>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138157</xdr:rowOff>
    </xdr:from>
    <xdr:to>
      <xdr:col>76</xdr:col>
      <xdr:colOff>114300</xdr:colOff>
      <xdr:row>38</xdr:row>
      <xdr:rowOff>151568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53257"/>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151568</xdr:rowOff>
    </xdr:from>
    <xdr:to>
      <xdr:col>71</xdr:col>
      <xdr:colOff>177800</xdr:colOff>
      <xdr:row>38</xdr:row>
      <xdr:rowOff>160560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66668"/>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15043</xdr:rowOff>
    </xdr:from>
    <xdr:to>
      <xdr:col>72</xdr:col>
      <xdr:colOff>38100</xdr:colOff>
      <xdr:row>38</xdr:row>
      <xdr:rowOff>116643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53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133170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4223</xdr:rowOff>
    </xdr:from>
    <xdr:to>
      <xdr:col>67</xdr:col>
      <xdr:colOff>101600</xdr:colOff>
      <xdr:row>38</xdr:row>
      <xdr:rowOff>105823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122350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9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39389</xdr:rowOff>
    </xdr:from>
    <xdr:to>
      <xdr:col>85</xdr:col>
      <xdr:colOff>177800</xdr:colOff>
      <xdr:row>38</xdr:row>
      <xdr:rowOff>140989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17816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134068</xdr:rowOff>
    </xdr:from>
    <xdr:to>
      <xdr:col>81</xdr:col>
      <xdr:colOff>101600</xdr:colOff>
      <xdr:row>39</xdr:row>
      <xdr:rowOff>64218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55345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87357</xdr:rowOff>
    </xdr:from>
    <xdr:to>
      <xdr:col>76</xdr:col>
      <xdr:colOff>165100</xdr:colOff>
      <xdr:row>39</xdr:row>
      <xdr:rowOff>17507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0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8634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100768</xdr:rowOff>
    </xdr:from>
    <xdr:to>
      <xdr:col>72</xdr:col>
      <xdr:colOff>38100</xdr:colOff>
      <xdr:row>39</xdr:row>
      <xdr:rowOff>30918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22045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109760</xdr:rowOff>
    </xdr:from>
    <xdr:to>
      <xdr:col>67</xdr:col>
      <xdr:colOff>101600</xdr:colOff>
      <xdr:row>39</xdr:row>
      <xdr:rowOff>39910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31037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1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86131</xdr:rowOff>
    </xdr:from>
    <xdr:to>
      <xdr:col>85</xdr:col>
      <xdr:colOff>127000</xdr:colOff>
      <xdr:row>57</xdr:row>
      <xdr:rowOff>100693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344431"/>
          <a:ext cx="838200" cy="52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100693</xdr:rowOff>
    </xdr:from>
    <xdr:to>
      <xdr:col>81</xdr:col>
      <xdr:colOff>50800</xdr:colOff>
      <xdr:row>57</xdr:row>
      <xdr:rowOff>103295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73343"/>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42313</xdr:rowOff>
    </xdr:from>
    <xdr:to>
      <xdr:col>76</xdr:col>
      <xdr:colOff>114300</xdr:colOff>
      <xdr:row>57</xdr:row>
      <xdr:rowOff>103295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14963"/>
          <a:ext cx="889000" cy="6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42313</xdr:rowOff>
    </xdr:from>
    <xdr:to>
      <xdr:col>71</xdr:col>
      <xdr:colOff>177800</xdr:colOff>
      <xdr:row>57</xdr:row>
      <xdr:rowOff>115971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14963"/>
          <a:ext cx="889000" cy="7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59014</xdr:rowOff>
    </xdr:from>
    <xdr:to>
      <xdr:col>72</xdr:col>
      <xdr:colOff>38100</xdr:colOff>
      <xdr:row>57</xdr:row>
      <xdr:rowOff>160614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151741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94813</xdr:rowOff>
    </xdr:from>
    <xdr:to>
      <xdr:col>67</xdr:col>
      <xdr:colOff>101600</xdr:colOff>
      <xdr:row>58</xdr:row>
      <xdr:rowOff>24963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16090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35331</xdr:rowOff>
    </xdr:from>
    <xdr:to>
      <xdr:col>85</xdr:col>
      <xdr:colOff>177800</xdr:colOff>
      <xdr:row>54</xdr:row>
      <xdr:rowOff>136931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58208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4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49893</xdr:rowOff>
    </xdr:from>
    <xdr:to>
      <xdr:col>81</xdr:col>
      <xdr:colOff>101600</xdr:colOff>
      <xdr:row>57</xdr:row>
      <xdr:rowOff>151493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2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142620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52495</xdr:rowOff>
    </xdr:from>
    <xdr:to>
      <xdr:col>76</xdr:col>
      <xdr:colOff>165100</xdr:colOff>
      <xdr:row>57</xdr:row>
      <xdr:rowOff>154095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145222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1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162963</xdr:rowOff>
    </xdr:from>
    <xdr:to>
      <xdr:col>72</xdr:col>
      <xdr:colOff>38100</xdr:colOff>
      <xdr:row>57</xdr:row>
      <xdr:rowOff>93113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109640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3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65171</xdr:rowOff>
    </xdr:from>
    <xdr:to>
      <xdr:col>67</xdr:col>
      <xdr:colOff>101600</xdr:colOff>
      <xdr:row>57</xdr:row>
      <xdr:rowOff>166771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139791</xdr:rowOff>
    </xdr:from>
    <xdr:to>
      <xdr:col>85</xdr:col>
      <xdr:colOff>127000</xdr:colOff>
      <xdr:row>79</xdr:row>
      <xdr:rowOff>4186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169991"/>
          <a:ext cx="838200" cy="37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128186</xdr:rowOff>
    </xdr:from>
    <xdr:to>
      <xdr:col>81</xdr:col>
      <xdr:colOff>50800</xdr:colOff>
      <xdr:row>76</xdr:row>
      <xdr:rowOff>139791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158386"/>
          <a:ext cx="889000" cy="1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128186</xdr:rowOff>
    </xdr:from>
    <xdr:to>
      <xdr:col>76</xdr:col>
      <xdr:colOff>114300</xdr:colOff>
      <xdr:row>76</xdr:row>
      <xdr:rowOff>137933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158386"/>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157540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137933</xdr:rowOff>
    </xdr:from>
    <xdr:to>
      <xdr:col>71</xdr:col>
      <xdr:colOff>177800</xdr:colOff>
      <xdr:row>78</xdr:row>
      <xdr:rowOff>35931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168133"/>
          <a:ext cx="889000" cy="24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115295</xdr:rowOff>
    </xdr:from>
    <xdr:to>
      <xdr:col>72</xdr:col>
      <xdr:colOff>38100</xdr:colOff>
      <xdr:row>79</xdr:row>
      <xdr:rowOff>45445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36572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58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129347</xdr:rowOff>
    </xdr:from>
    <xdr:to>
      <xdr:col>67</xdr:col>
      <xdr:colOff>101600</xdr:colOff>
      <xdr:row>79</xdr:row>
      <xdr:rowOff>59497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0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50624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124836</xdr:rowOff>
    </xdr:from>
    <xdr:to>
      <xdr:col>85</xdr:col>
      <xdr:colOff>177800</xdr:colOff>
      <xdr:row>79</xdr:row>
      <xdr:rowOff>54986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88991</xdr:rowOff>
    </xdr:from>
    <xdr:to>
      <xdr:col>81</xdr:col>
      <xdr:colOff>101600</xdr:colOff>
      <xdr:row>77</xdr:row>
      <xdr:rowOff>19141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35668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89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77386</xdr:rowOff>
    </xdr:from>
    <xdr:to>
      <xdr:col>76</xdr:col>
      <xdr:colOff>165100</xdr:colOff>
      <xdr:row>77</xdr:row>
      <xdr:rowOff>7536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1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24063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88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87133</xdr:rowOff>
    </xdr:from>
    <xdr:to>
      <xdr:col>72</xdr:col>
      <xdr:colOff>38100</xdr:colOff>
      <xdr:row>77</xdr:row>
      <xdr:rowOff>17283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1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33809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8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156581</xdr:rowOff>
    </xdr:from>
    <xdr:to>
      <xdr:col>67</xdr:col>
      <xdr:colOff>101600</xdr:colOff>
      <xdr:row>78</xdr:row>
      <xdr:rowOff>86731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103258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8723</xdr:rowOff>
    </xdr:from>
    <xdr:to>
      <xdr:col>85</xdr:col>
      <xdr:colOff>127000</xdr:colOff>
      <xdr:row>97</xdr:row>
      <xdr:rowOff>18455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39373"/>
          <a:ext cx="8382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18455</xdr:rowOff>
    </xdr:from>
    <xdr:to>
      <xdr:col>81</xdr:col>
      <xdr:colOff>50800</xdr:colOff>
      <xdr:row>97</xdr:row>
      <xdr:rowOff>84634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49105"/>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76702</xdr:rowOff>
    </xdr:from>
    <xdr:to>
      <xdr:col>76</xdr:col>
      <xdr:colOff>114300</xdr:colOff>
      <xdr:row>97</xdr:row>
      <xdr:rowOff>84634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07352"/>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76702</xdr:rowOff>
    </xdr:from>
    <xdr:to>
      <xdr:col>71</xdr:col>
      <xdr:colOff>177800</xdr:colOff>
      <xdr:row>97</xdr:row>
      <xdr:rowOff>106065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07352"/>
          <a:ext cx="889000" cy="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130600</xdr:rowOff>
    </xdr:from>
    <xdr:to>
      <xdr:col>72</xdr:col>
      <xdr:colOff>38100</xdr:colOff>
      <xdr:row>98</xdr:row>
      <xdr:rowOff>60750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76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51877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8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137074</xdr:rowOff>
    </xdr:from>
    <xdr:to>
      <xdr:col>67</xdr:col>
      <xdr:colOff>101600</xdr:colOff>
      <xdr:row>98</xdr:row>
      <xdr:rowOff>67224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6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58351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86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129373</xdr:rowOff>
    </xdr:from>
    <xdr:to>
      <xdr:col>85</xdr:col>
      <xdr:colOff>177800</xdr:colOff>
      <xdr:row>97</xdr:row>
      <xdr:rowOff>59523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152250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139105</xdr:rowOff>
    </xdr:from>
    <xdr:to>
      <xdr:col>81</xdr:col>
      <xdr:colOff>101600</xdr:colOff>
      <xdr:row>97</xdr:row>
      <xdr:rowOff>69255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9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85782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7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33834</xdr:rowOff>
    </xdr:from>
    <xdr:to>
      <xdr:col>76</xdr:col>
      <xdr:colOff>165100</xdr:colOff>
      <xdr:row>97</xdr:row>
      <xdr:rowOff>135434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151961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25902</xdr:rowOff>
    </xdr:from>
    <xdr:to>
      <xdr:col>72</xdr:col>
      <xdr:colOff>38100</xdr:colOff>
      <xdr:row>97</xdr:row>
      <xdr:rowOff>127502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144029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55265</xdr:rowOff>
    </xdr:from>
    <xdr:to>
      <xdr:col>67</xdr:col>
      <xdr:colOff>101600</xdr:colOff>
      <xdr:row>97</xdr:row>
      <xdr:rowOff>156865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1942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145415</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974715"/>
          <a:ext cx="1269" cy="75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72940</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92092</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7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145415</xdr:rowOff>
    </xdr:from>
    <xdr:to>
      <xdr:col>116</xdr:col>
      <xdr:colOff>152400</xdr:colOff>
      <xdr:row>34</xdr:row>
      <xdr:rowOff>145415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97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12751</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5327701"/>
          <a:ext cx="838200" cy="14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161841</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54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138964</xdr:rowOff>
    </xdr:from>
    <xdr:to>
      <xdr:col>116</xdr:col>
      <xdr:colOff>114300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12751</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5327701"/>
          <a:ext cx="889000" cy="14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114732</xdr:rowOff>
    </xdr:from>
    <xdr:to>
      <xdr:col>112</xdr:col>
      <xdr:colOff>38100</xdr:colOff>
      <xdr:row>39</xdr:row>
      <xdr:rowOff>44882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36009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722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140106</xdr:rowOff>
    </xdr:from>
    <xdr:to>
      <xdr:col>107</xdr:col>
      <xdr:colOff>101600</xdr:colOff>
      <xdr:row>39</xdr:row>
      <xdr:rowOff>70256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86784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116484</xdr:rowOff>
    </xdr:from>
    <xdr:to>
      <xdr:col>102</xdr:col>
      <xdr:colOff>165100</xdr:colOff>
      <xdr:row>39</xdr:row>
      <xdr:rowOff>46634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63161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4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157252</xdr:rowOff>
    </xdr:from>
    <xdr:to>
      <xdr:col>98</xdr:col>
      <xdr:colOff>38100</xdr:colOff>
      <xdr:row>39</xdr:row>
      <xdr:rowOff>87402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103928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117390</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32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133401</xdr:rowOff>
    </xdr:from>
    <xdr:to>
      <xdr:col>112</xdr:col>
      <xdr:colOff>38100</xdr:colOff>
      <xdr:row>31</xdr:row>
      <xdr:rowOff>63551</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52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80078</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56111" y="50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218,792</a:t>
          </a:r>
          <a:r>
            <a:rPr kumimoji="1" lang="ja-JP" altLang="ja-JP" sz="1100">
              <a:solidFill>
                <a:schemeClr val="dk1"/>
              </a:solidFill>
              <a:effectLst/>
              <a:latin typeface="+mn-lt"/>
              <a:ea typeface="+mn-ea"/>
              <a:cs typeface="+mn-cs"/>
            </a:rPr>
            <a:t>円で、前年に比べ</a:t>
          </a:r>
          <a:r>
            <a:rPr kumimoji="1" lang="en-US" altLang="ja-JP" sz="1100">
              <a:solidFill>
                <a:schemeClr val="dk1"/>
              </a:solidFill>
              <a:effectLst/>
              <a:latin typeface="+mn-lt"/>
              <a:ea typeface="+mn-ea"/>
              <a:cs typeface="+mn-cs"/>
            </a:rPr>
            <a:t>46,469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増となった主な要因は、プレミアム商品券事業の実施によるものである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5,284</a:t>
          </a:r>
          <a:r>
            <a:rPr kumimoji="1" lang="ja-JP" altLang="ja-JP" sz="1100">
              <a:solidFill>
                <a:schemeClr val="dk1"/>
              </a:solidFill>
              <a:effectLst/>
              <a:latin typeface="+mn-lt"/>
              <a:ea typeface="+mn-ea"/>
              <a:cs typeface="+mn-cs"/>
            </a:rPr>
            <a:t>円で、前年に比べ</a:t>
          </a:r>
          <a:r>
            <a:rPr kumimoji="1" lang="en-US" altLang="ja-JP" sz="1100">
              <a:solidFill>
                <a:schemeClr val="dk1"/>
              </a:solidFill>
              <a:effectLst/>
              <a:latin typeface="+mn-lt"/>
              <a:ea typeface="+mn-ea"/>
              <a:cs typeface="+mn-cs"/>
            </a:rPr>
            <a:t>49,704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減となった主な要因は、令和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年災害復旧事業の終了によるもので</a:t>
          </a:r>
          <a:r>
            <a:rPr kumimoji="1" lang="ja-JP" altLang="ja-JP" sz="1100">
              <a:solidFill>
                <a:schemeClr val="dk1"/>
              </a:solidFill>
              <a:effectLst/>
              <a:latin typeface="+mn-lt"/>
              <a:ea typeface="+mn-ea"/>
              <a:cs typeface="+mn-cs"/>
            </a:rPr>
            <a:t>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284,947</a:t>
          </a:r>
          <a:r>
            <a:rPr kumimoji="1" lang="ja-JP" altLang="ja-JP" sz="1100">
              <a:solidFill>
                <a:schemeClr val="dk1"/>
              </a:solidFill>
              <a:effectLst/>
              <a:latin typeface="+mn-lt"/>
              <a:ea typeface="+mn-ea"/>
              <a:cs typeface="+mn-cs"/>
            </a:rPr>
            <a:t>円と前年</a:t>
          </a:r>
          <a:r>
            <a:rPr kumimoji="1" lang="ja-JP" altLang="en-US"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76,182</a:t>
          </a:r>
          <a:r>
            <a:rPr kumimoji="1" lang="ja-JP" altLang="en-US" sz="1100">
              <a:solidFill>
                <a:schemeClr val="dk1"/>
              </a:solidFill>
              <a:effectLst/>
              <a:latin typeface="+mn-lt"/>
              <a:ea typeface="+mn-ea"/>
              <a:cs typeface="+mn-cs"/>
            </a:rPr>
            <a:t>円の増となった。増となった主な要因は、統合保育所新築工事にかかる費用の増によるものである。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214,060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で、前年に比べ</a:t>
          </a:r>
          <a:r>
            <a:rPr kumimoji="1" lang="en-US" altLang="ja-JP" sz="1100">
              <a:solidFill>
                <a:schemeClr val="dk1"/>
              </a:solidFill>
              <a:effectLst/>
              <a:latin typeface="+mn-lt"/>
              <a:ea typeface="+mn-ea"/>
              <a:cs typeface="+mn-cs"/>
            </a:rPr>
            <a:t>138,822</a:t>
          </a:r>
          <a:r>
            <a:rPr kumimoji="1" lang="ja-JP" altLang="en-US" sz="1100">
              <a:solidFill>
                <a:schemeClr val="dk1"/>
              </a:solidFill>
              <a:effectLst/>
              <a:latin typeface="+mn-lt"/>
              <a:ea typeface="+mn-ea"/>
              <a:cs typeface="+mn-cs"/>
            </a:rPr>
            <a:t>円の増となった。増となった主な要因は、広見中学校改築工事に</a:t>
          </a:r>
          <a:r>
            <a:rPr kumimoji="1" lang="ja-JP" altLang="ja-JP" sz="1100">
              <a:solidFill>
                <a:schemeClr val="dk1"/>
              </a:solidFill>
              <a:effectLst/>
              <a:latin typeface="+mn-lt"/>
              <a:ea typeface="+mn-ea"/>
              <a:cs typeface="+mn-cs"/>
            </a:rPr>
            <a:t>よ</a:t>
          </a:r>
          <a:r>
            <a:rPr kumimoji="1" lang="ja-JP" altLang="en-US" sz="1100">
              <a:solidFill>
                <a:schemeClr val="dk1"/>
              </a:solidFill>
              <a:effectLst/>
              <a:latin typeface="+mn-lt"/>
              <a:ea typeface="+mn-ea"/>
              <a:cs typeface="+mn-cs"/>
            </a:rPr>
            <a:t>るものである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実質収支比率については、今年度は</a:t>
          </a:r>
          <a:r>
            <a:rPr lang="en-US" altLang="ja-JP" sz="1100" b="0" i="0" baseline="0">
              <a:solidFill>
                <a:schemeClr val="dk1"/>
              </a:solidFill>
              <a:effectLst/>
              <a:latin typeface="+mn-lt"/>
              <a:ea typeface="+mn-ea"/>
              <a:cs typeface="+mn-cs"/>
            </a:rPr>
            <a:t>3.82</a:t>
          </a:r>
          <a:r>
            <a:rPr lang="ja-JP" altLang="ja-JP" sz="1100" b="0" i="0" baseline="0">
              <a:solidFill>
                <a:schemeClr val="dk1"/>
              </a:solidFill>
              <a:effectLst/>
              <a:latin typeface="+mn-lt"/>
              <a:ea typeface="+mn-ea"/>
              <a:cs typeface="+mn-cs"/>
            </a:rPr>
            <a:t>％と前年度より</a:t>
          </a:r>
          <a:r>
            <a:rPr lang="en-US" altLang="ja-JP" sz="1100" b="0" i="0" baseline="0">
              <a:solidFill>
                <a:schemeClr val="dk1"/>
              </a:solidFill>
              <a:effectLst/>
              <a:latin typeface="+mn-lt"/>
              <a:ea typeface="+mn-ea"/>
              <a:cs typeface="+mn-cs"/>
            </a:rPr>
            <a:t>2.66</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の減と</a:t>
          </a:r>
          <a:r>
            <a:rPr lang="ja-JP" altLang="en-US" sz="1100" b="0" i="0" baseline="0">
              <a:solidFill>
                <a:schemeClr val="dk1"/>
              </a:solidFill>
              <a:effectLst/>
              <a:latin typeface="+mn-lt"/>
              <a:ea typeface="+mn-ea"/>
              <a:cs typeface="+mn-cs"/>
            </a:rPr>
            <a:t>なり、</a:t>
          </a:r>
          <a:r>
            <a:rPr lang="ja-JP" altLang="ja-JP" sz="1100" b="0" i="0" baseline="0">
              <a:solidFill>
                <a:schemeClr val="dk1"/>
              </a:solidFill>
              <a:effectLst/>
              <a:latin typeface="+mn-lt"/>
              <a:ea typeface="+mn-ea"/>
              <a:cs typeface="+mn-cs"/>
            </a:rPr>
            <a:t>標準財政規模</a:t>
          </a:r>
          <a:r>
            <a:rPr lang="ja-JP" altLang="en-US" sz="1100" b="0" i="0" baseline="0">
              <a:solidFill>
                <a:schemeClr val="dk1"/>
              </a:solidFill>
              <a:effectLst/>
              <a:latin typeface="+mn-lt"/>
              <a:ea typeface="+mn-ea"/>
              <a:cs typeface="+mn-cs"/>
            </a:rPr>
            <a:t>として</a:t>
          </a:r>
          <a:r>
            <a:rPr lang="ja-JP" altLang="ja-JP" sz="1100" b="0" i="0" baseline="0">
              <a:solidFill>
                <a:schemeClr val="dk1"/>
              </a:solidFill>
              <a:effectLst/>
              <a:latin typeface="+mn-lt"/>
              <a:ea typeface="+mn-ea"/>
              <a:cs typeface="+mn-cs"/>
            </a:rPr>
            <a:t>望ましいとされて</a:t>
          </a:r>
          <a:r>
            <a:rPr lang="ja-JP" altLang="en-US" sz="1100" b="0" i="0" baseline="0">
              <a:solidFill>
                <a:schemeClr val="dk1"/>
              </a:solidFill>
              <a:effectLst/>
              <a:latin typeface="+mn-lt"/>
              <a:ea typeface="+mn-ea"/>
              <a:cs typeface="+mn-cs"/>
            </a:rPr>
            <a:t>いる</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に収まった。</a:t>
          </a:r>
          <a:r>
            <a:rPr lang="ja-JP" altLang="ja-JP"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適切な財源の確保と経費削減に努める。また、長期的視野に立ち計画的な財政運営を行うために積立てあるいは適切な取崩しを行い財源不足等に備える。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年度決算についても、すべての会計において、黒字決算となっている。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公営企業会計がそれぞれ策定した「経営戦略」</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「新病院改革プラン」に基づき、持続的な経営の健全化を図ることとしている。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国庫補助事業の積極的な活用や一般財源の多い事業、補助金等を精査し、歳入歳出全般にわたって見直しに努める。</a:t>
          </a:r>
          <a:endParaRPr kumimoji="1" lang="en-US" altLang="ja-JP" sz="11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10935944</v>
      </c>
      <c r="BO4" s="407"/>
      <c r="BP4" s="407"/>
      <c r="BQ4" s="407"/>
      <c r="BR4" s="407"/>
      <c r="BS4" s="407"/>
      <c r="BT4" s="407"/>
      <c r="BU4" s="408"/>
      <c r="BV4" s="406">
        <v>9081763</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3.8</v>
      </c>
      <c r="CU4" s="413"/>
      <c r="CV4" s="413"/>
      <c r="CW4" s="413"/>
      <c r="CX4" s="413"/>
      <c r="CY4" s="413"/>
      <c r="CZ4" s="413"/>
      <c r="DA4" s="414"/>
      <c r="DB4" s="412">
        <v>6.5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10678906</v>
      </c>
      <c r="BO5" s="444"/>
      <c r="BP5" s="444"/>
      <c r="BQ5" s="444"/>
      <c r="BR5" s="444"/>
      <c r="BS5" s="444"/>
      <c r="BT5" s="444"/>
      <c r="BU5" s="445"/>
      <c r="BV5" s="443">
        <v>8716976</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89</v>
      </c>
      <c r="CU5" s="441"/>
      <c r="CV5" s="441"/>
      <c r="CW5" s="441"/>
      <c r="CX5" s="441"/>
      <c r="CY5" s="441"/>
      <c r="CZ5" s="441"/>
      <c r="DA5" s="442"/>
      <c r="DB5" s="440">
        <v>86.2</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257038</v>
      </c>
      <c r="BO6" s="444"/>
      <c r="BP6" s="444"/>
      <c r="BQ6" s="444"/>
      <c r="BR6" s="444"/>
      <c r="BS6" s="444"/>
      <c r="BT6" s="444"/>
      <c r="BU6" s="445"/>
      <c r="BV6" s="443">
        <v>364787</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89.8</v>
      </c>
      <c r="CU6" s="481"/>
      <c r="CV6" s="481"/>
      <c r="CW6" s="481"/>
      <c r="CX6" s="481"/>
      <c r="CY6" s="481"/>
      <c r="CZ6" s="481"/>
      <c r="DA6" s="482"/>
      <c r="DB6" s="480">
        <v>89.2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95</v>
      </c>
      <c r="AV7" s="476"/>
      <c r="AW7" s="476"/>
      <c r="AX7" s="476"/>
      <c r="AY7" s="477" t="s">
        <v>106</v>
      </c>
      <c r="AZ7" s="478"/>
      <c r="BA7" s="478"/>
      <c r="BB7" s="478"/>
      <c r="BC7" s="478"/>
      <c r="BD7" s="478"/>
      <c r="BE7" s="478"/>
      <c r="BF7" s="478"/>
      <c r="BG7" s="478"/>
      <c r="BH7" s="478"/>
      <c r="BI7" s="478"/>
      <c r="BJ7" s="478"/>
      <c r="BK7" s="478"/>
      <c r="BL7" s="478"/>
      <c r="BM7" s="479"/>
      <c r="BN7" s="443">
        <v>67996</v>
      </c>
      <c r="BO7" s="444"/>
      <c r="BP7" s="444"/>
      <c r="BQ7" s="444"/>
      <c r="BR7" s="444"/>
      <c r="BS7" s="444"/>
      <c r="BT7" s="444"/>
      <c r="BU7" s="445"/>
      <c r="BV7" s="443">
        <v>32593</v>
      </c>
      <c r="BW7" s="444"/>
      <c r="BX7" s="444"/>
      <c r="BY7" s="444"/>
      <c r="BZ7" s="444"/>
      <c r="CA7" s="444"/>
      <c r="CB7" s="444"/>
      <c r="CC7" s="445"/>
      <c r="CD7" s="446" t="s">
        <v>107</v>
      </c>
      <c r="CE7" s="447"/>
      <c r="CF7" s="447"/>
      <c r="CG7" s="447"/>
      <c r="CH7" s="447"/>
      <c r="CI7" s="447"/>
      <c r="CJ7" s="447"/>
      <c r="CK7" s="447"/>
      <c r="CL7" s="447"/>
      <c r="CM7" s="447"/>
      <c r="CN7" s="447"/>
      <c r="CO7" s="447"/>
      <c r="CP7" s="447"/>
      <c r="CQ7" s="447"/>
      <c r="CR7" s="447"/>
      <c r="CS7" s="448"/>
      <c r="CT7" s="443">
        <v>4944415</v>
      </c>
      <c r="CU7" s="444"/>
      <c r="CV7" s="444"/>
      <c r="CW7" s="444"/>
      <c r="CX7" s="444"/>
      <c r="CY7" s="444"/>
      <c r="CZ7" s="444"/>
      <c r="DA7" s="445"/>
      <c r="DB7" s="443">
        <v>5125965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108</v>
      </c>
      <c r="AN8" s="473"/>
      <c r="AO8" s="473"/>
      <c r="AP8" s="473"/>
      <c r="AQ8" s="473"/>
      <c r="AR8" s="473"/>
      <c r="AS8" s="473"/>
      <c r="AT8" s="474"/>
      <c r="AU8" s="475" t="s">
        <v>95</v>
      </c>
      <c r="AV8" s="476"/>
      <c r="AW8" s="476"/>
      <c r="AX8" s="476"/>
      <c r="AY8" s="477" t="s">
        <v>109</v>
      </c>
      <c r="AZ8" s="478"/>
      <c r="BA8" s="478"/>
      <c r="BB8" s="478"/>
      <c r="BC8" s="478"/>
      <c r="BD8" s="478"/>
      <c r="BE8" s="478"/>
      <c r="BF8" s="478"/>
      <c r="BG8" s="478"/>
      <c r="BH8" s="478"/>
      <c r="BI8" s="478"/>
      <c r="BJ8" s="478"/>
      <c r="BK8" s="478"/>
      <c r="BL8" s="478"/>
      <c r="BM8" s="479"/>
      <c r="BN8" s="443">
        <v>189042</v>
      </c>
      <c r="BO8" s="444"/>
      <c r="BP8" s="444"/>
      <c r="BQ8" s="444"/>
      <c r="BR8" s="444"/>
      <c r="BS8" s="444"/>
      <c r="BT8" s="444"/>
      <c r="BU8" s="445"/>
      <c r="BV8" s="443">
        <v>332194</v>
      </c>
      <c r="BW8" s="444"/>
      <c r="BX8" s="444"/>
      <c r="BY8" s="444"/>
      <c r="BZ8" s="444"/>
      <c r="CA8" s="444"/>
      <c r="CB8" s="444"/>
      <c r="CC8" s="445"/>
      <c r="CD8" s="446" t="s">
        <v>110</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0.23</v>
      </c>
      <c r="DC8" s="484"/>
      <c r="DD8" s="484"/>
      <c r="DE8" s="484"/>
      <c r="DF8" s="484"/>
      <c r="DG8" s="484"/>
      <c r="DH8" s="484"/>
      <c r="DI8" s="485"/>
    </row>
    <row r="9" spans="1:119" ht="18.75" customHeight="1" thickBot="1" x14ac:dyDescent="0.2">
      <c r="A9" s="181"/>
      <c r="B9" s="437" t="s">
        <v>111</v>
      </c>
      <c r="C9" s="438"/>
      <c r="D9" s="438"/>
      <c r="E9" s="438"/>
      <c r="F9" s="438"/>
      <c r="G9" s="438"/>
      <c r="H9" s="438"/>
      <c r="I9" s="438"/>
      <c r="J9" s="438"/>
      <c r="K9" s="486"/>
      <c r="L9" s="487" t="s">
        <v>112</v>
      </c>
      <c r="M9" s="488"/>
      <c r="N9" s="488"/>
      <c r="O9" s="488"/>
      <c r="P9" s="488"/>
      <c r="Q9" s="489"/>
      <c r="R9" s="490">
        <v>9682</v>
      </c>
      <c r="S9" s="491"/>
      <c r="T9" s="491"/>
      <c r="U9" s="491"/>
      <c r="V9" s="492"/>
      <c r="W9" s="400" t="s">
        <v>113</v>
      </c>
      <c r="X9" s="401"/>
      <c r="Y9" s="401"/>
      <c r="Z9" s="401"/>
      <c r="AA9" s="401"/>
      <c r="AB9" s="401"/>
      <c r="AC9" s="401"/>
      <c r="AD9" s="401"/>
      <c r="AE9" s="401"/>
      <c r="AF9" s="401"/>
      <c r="AG9" s="401"/>
      <c r="AH9" s="401"/>
      <c r="AI9" s="401"/>
      <c r="AJ9" s="401"/>
      <c r="AK9" s="401"/>
      <c r="AL9" s="402"/>
      <c r="AM9" s="472" t="s">
        <v>114</v>
      </c>
      <c r="AN9" s="473"/>
      <c r="AO9" s="473"/>
      <c r="AP9" s="473"/>
      <c r="AQ9" s="473"/>
      <c r="AR9" s="473"/>
      <c r="AS9" s="473"/>
      <c r="AT9" s="474"/>
      <c r="AU9" s="475" t="s">
        <v>95</v>
      </c>
      <c r="AV9" s="476"/>
      <c r="AW9" s="476"/>
      <c r="AX9" s="476"/>
      <c r="AY9" s="477" t="s">
        <v>115</v>
      </c>
      <c r="AZ9" s="478"/>
      <c r="BA9" s="478"/>
      <c r="BB9" s="478"/>
      <c r="BC9" s="478"/>
      <c r="BD9" s="478"/>
      <c r="BE9" s="478"/>
      <c r="BF9" s="478"/>
      <c r="BG9" s="478"/>
      <c r="BH9" s="478"/>
      <c r="BI9" s="478"/>
      <c r="BJ9" s="478"/>
      <c r="BK9" s="478"/>
      <c r="BL9" s="478"/>
      <c r="BM9" s="479"/>
      <c r="BN9" s="443">
        <v>-143152</v>
      </c>
      <c r="BO9" s="444"/>
      <c r="BP9" s="444"/>
      <c r="BQ9" s="444"/>
      <c r="BR9" s="444"/>
      <c r="BS9" s="444"/>
      <c r="BT9" s="444"/>
      <c r="BU9" s="445"/>
      <c r="BV9" s="443">
        <v>168937</v>
      </c>
      <c r="BW9" s="444"/>
      <c r="BX9" s="444"/>
      <c r="BY9" s="444"/>
      <c r="BZ9" s="444"/>
      <c r="CA9" s="444"/>
      <c r="CB9" s="444"/>
      <c r="CC9" s="445"/>
      <c r="CD9" s="446" t="s">
        <v>116</v>
      </c>
      <c r="CE9" s="447"/>
      <c r="CF9" s="447"/>
      <c r="CG9" s="447"/>
      <c r="CH9" s="447"/>
      <c r="CI9" s="447"/>
      <c r="CJ9" s="447"/>
      <c r="CK9" s="447"/>
      <c r="CL9" s="447"/>
      <c r="CM9" s="447"/>
      <c r="CN9" s="447"/>
      <c r="CO9" s="447"/>
      <c r="CP9" s="447"/>
      <c r="CQ9" s="447"/>
      <c r="CR9" s="447"/>
      <c r="CS9" s="448"/>
      <c r="CT9" s="440">
        <v>15.2</v>
      </c>
      <c r="CU9" s="441"/>
      <c r="CV9" s="441"/>
      <c r="CW9" s="441"/>
      <c r="CX9" s="441"/>
      <c r="CY9" s="441"/>
      <c r="CZ9" s="441"/>
      <c r="DA9" s="442"/>
      <c r="DB9" s="440">
        <v>14.8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117</v>
      </c>
      <c r="M10" s="473"/>
      <c r="N10" s="473"/>
      <c r="O10" s="473"/>
      <c r="P10" s="473"/>
      <c r="Q10" s="474"/>
      <c r="R10" s="494">
        <v>10705</v>
      </c>
      <c r="S10" s="495"/>
      <c r="T10" s="495"/>
      <c r="U10" s="495"/>
      <c r="V10" s="496"/>
      <c r="W10" s="431"/>
      <c r="X10" s="432"/>
      <c r="Y10" s="432"/>
      <c r="Z10" s="432"/>
      <c r="AA10" s="432"/>
      <c r="AB10" s="432"/>
      <c r="AC10" s="432"/>
      <c r="AD10" s="432"/>
      <c r="AE10" s="432"/>
      <c r="AF10" s="432"/>
      <c r="AG10" s="432"/>
      <c r="AH10" s="432"/>
      <c r="AI10" s="432"/>
      <c r="AJ10" s="432"/>
      <c r="AK10" s="432"/>
      <c r="AL10" s="435"/>
      <c r="AM10" s="472" t="s">
        <v>118</v>
      </c>
      <c r="AN10" s="473"/>
      <c r="AO10" s="473"/>
      <c r="AP10" s="473"/>
      <c r="AQ10" s="473"/>
      <c r="AR10" s="473"/>
      <c r="AS10" s="473"/>
      <c r="AT10" s="474"/>
      <c r="AU10" s="475" t="s">
        <v>119</v>
      </c>
      <c r="AV10" s="476"/>
      <c r="AW10" s="476"/>
      <c r="AX10" s="476"/>
      <c r="AY10" s="477" t="s">
        <v>120</v>
      </c>
      <c r="AZ10" s="478"/>
      <c r="BA10" s="478"/>
      <c r="BB10" s="478"/>
      <c r="BC10" s="478"/>
      <c r="BD10" s="478"/>
      <c r="BE10" s="478"/>
      <c r="BF10" s="478"/>
      <c r="BG10" s="478"/>
      <c r="BH10" s="478"/>
      <c r="BI10" s="478"/>
      <c r="BJ10" s="478"/>
      <c r="BK10" s="478"/>
      <c r="BL10" s="478"/>
      <c r="BM10" s="479"/>
      <c r="BN10" s="443">
        <v>1111</v>
      </c>
      <c r="BO10" s="444"/>
      <c r="BP10" s="444"/>
      <c r="BQ10" s="444"/>
      <c r="BR10" s="444"/>
      <c r="BS10" s="444"/>
      <c r="BT10" s="444"/>
      <c r="BU10" s="445"/>
      <c r="BV10" s="443">
        <v>1103</v>
      </c>
      <c r="BW10" s="444"/>
      <c r="BX10" s="444"/>
      <c r="BY10" s="444"/>
      <c r="BZ10" s="444"/>
      <c r="CA10" s="444"/>
      <c r="CB10" s="444"/>
      <c r="CC10" s="445"/>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122</v>
      </c>
      <c r="M11" s="498"/>
      <c r="N11" s="498"/>
      <c r="O11" s="498"/>
      <c r="P11" s="498"/>
      <c r="Q11" s="499"/>
      <c r="R11" s="500" t="s">
        <v>123</v>
      </c>
      <c r="S11" s="501"/>
      <c r="T11" s="501"/>
      <c r="U11" s="501"/>
      <c r="V11" s="502"/>
      <c r="W11" s="431"/>
      <c r="X11" s="432"/>
      <c r="Y11" s="432"/>
      <c r="Z11" s="432"/>
      <c r="AA11" s="432"/>
      <c r="AB11" s="432"/>
      <c r="AC11" s="432"/>
      <c r="AD11" s="432"/>
      <c r="AE11" s="432"/>
      <c r="AF11" s="432"/>
      <c r="AG11" s="432"/>
      <c r="AH11" s="432"/>
      <c r="AI11" s="432"/>
      <c r="AJ11" s="432"/>
      <c r="AK11" s="432"/>
      <c r="AL11" s="435"/>
      <c r="AM11" s="472" t="s">
        <v>124</v>
      </c>
      <c r="AN11" s="473"/>
      <c r="AO11" s="473"/>
      <c r="AP11" s="473"/>
      <c r="AQ11" s="473"/>
      <c r="AR11" s="473"/>
      <c r="AS11" s="473"/>
      <c r="AT11" s="474"/>
      <c r="AU11" s="475" t="s">
        <v>125</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81"/>
      <c r="B12" s="503" t="s">
        <v>130</v>
      </c>
      <c r="C12" s="504"/>
      <c r="D12" s="504"/>
      <c r="E12" s="504"/>
      <c r="F12" s="504"/>
      <c r="G12" s="504"/>
      <c r="H12" s="504"/>
      <c r="I12" s="504"/>
      <c r="J12" s="504"/>
      <c r="K12" s="505"/>
      <c r="L12" s="512" t="s">
        <v>131</v>
      </c>
      <c r="M12" s="513"/>
      <c r="N12" s="513"/>
      <c r="O12" s="513"/>
      <c r="P12" s="513"/>
      <c r="Q12" s="514"/>
      <c r="R12" s="515">
        <v>9563</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8600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129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138</v>
      </c>
      <c r="N13" s="535"/>
      <c r="O13" s="535"/>
      <c r="P13" s="535"/>
      <c r="Q13" s="536"/>
      <c r="R13" s="527">
        <v>9493</v>
      </c>
      <c r="S13" s="528"/>
      <c r="T13" s="528"/>
      <c r="U13" s="528"/>
      <c r="V13" s="529"/>
      <c r="W13" s="459" t="s">
        <v>139</v>
      </c>
      <c r="X13" s="460"/>
      <c r="Y13" s="460"/>
      <c r="Z13" s="460"/>
      <c r="AA13" s="460"/>
      <c r="AB13" s="450"/>
      <c r="AC13" s="494">
        <v>619</v>
      </c>
      <c r="AD13" s="495"/>
      <c r="AE13" s="495"/>
      <c r="AF13" s="495"/>
      <c r="AG13" s="537"/>
      <c r="AH13" s="494">
        <v>801</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-142041</v>
      </c>
      <c r="BO13" s="444"/>
      <c r="BP13" s="444"/>
      <c r="BQ13" s="444"/>
      <c r="BR13" s="444"/>
      <c r="BS13" s="444"/>
      <c r="BT13" s="444"/>
      <c r="BU13" s="445"/>
      <c r="BV13" s="443">
        <v>161440</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6.4</v>
      </c>
      <c r="CU13" s="441"/>
      <c r="CV13" s="441"/>
      <c r="CW13" s="441"/>
      <c r="CX13" s="441"/>
      <c r="CY13" s="441"/>
      <c r="CZ13" s="441"/>
      <c r="DA13" s="442"/>
      <c r="DB13" s="440">
        <v>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9741</v>
      </c>
      <c r="S14" s="528"/>
      <c r="T14" s="528"/>
      <c r="U14" s="528"/>
      <c r="V14" s="529"/>
      <c r="W14" s="433"/>
      <c r="X14" s="434"/>
      <c r="Y14" s="434"/>
      <c r="Z14" s="434"/>
      <c r="AA14" s="434"/>
      <c r="AB14" s="423"/>
      <c r="AC14" s="530">
        <v>14</v>
      </c>
      <c r="AD14" s="531"/>
      <c r="AE14" s="531"/>
      <c r="AF14" s="531"/>
      <c r="AG14" s="532"/>
      <c r="AH14" s="530">
        <v>16.8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t="s">
        <v>129</v>
      </c>
      <c r="CU14" s="542"/>
      <c r="CV14" s="542"/>
      <c r="CW14" s="542"/>
      <c r="CX14" s="542"/>
      <c r="CY14" s="542"/>
      <c r="CZ14" s="542"/>
      <c r="DA14" s="543"/>
      <c r="DB14" s="541" t="s">
        <v>128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146</v>
      </c>
      <c r="N15" s="535"/>
      <c r="O15" s="535"/>
      <c r="P15" s="535"/>
      <c r="Q15" s="536"/>
      <c r="R15" s="527">
        <v>9671</v>
      </c>
      <c r="S15" s="528"/>
      <c r="T15" s="528"/>
      <c r="U15" s="528"/>
      <c r="V15" s="529"/>
      <c r="W15" s="459" t="s">
        <v>147</v>
      </c>
      <c r="X15" s="460"/>
      <c r="Y15" s="460"/>
      <c r="Z15" s="460"/>
      <c r="AA15" s="460"/>
      <c r="AB15" s="450"/>
      <c r="AC15" s="494">
        <v>929</v>
      </c>
      <c r="AD15" s="495"/>
      <c r="AE15" s="495"/>
      <c r="AF15" s="495"/>
      <c r="AG15" s="537"/>
      <c r="AH15" s="494">
        <v>959</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1043294</v>
      </c>
      <c r="BO15" s="407"/>
      <c r="BP15" s="407"/>
      <c r="BQ15" s="407"/>
      <c r="BR15" s="407"/>
      <c r="BS15" s="407"/>
      <c r="BT15" s="407"/>
      <c r="BU15" s="408"/>
      <c r="BV15" s="406">
        <v>995133</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21</v>
      </c>
      <c r="AD16" s="531"/>
      <c r="AE16" s="531"/>
      <c r="AF16" s="531"/>
      <c r="AG16" s="532"/>
      <c r="AH16" s="530">
        <v>20.100000000000001</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4654264</v>
      </c>
      <c r="BO16" s="444"/>
      <c r="BP16" s="444"/>
      <c r="BQ16" s="444"/>
      <c r="BR16" s="444"/>
      <c r="BS16" s="444"/>
      <c r="BT16" s="444"/>
      <c r="BU16" s="445"/>
      <c r="BV16" s="443">
        <v>4718243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2868</v>
      </c>
      <c r="AD17" s="495"/>
      <c r="AE17" s="495"/>
      <c r="AF17" s="495"/>
      <c r="AG17" s="537"/>
      <c r="AH17" s="494">
        <v>3004</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1287019</v>
      </c>
      <c r="BO17" s="444"/>
      <c r="BP17" s="444"/>
      <c r="BQ17" s="444"/>
      <c r="BR17" s="444"/>
      <c r="BS17" s="444"/>
      <c r="BT17" s="444"/>
      <c r="BU17" s="445"/>
      <c r="BV17" s="443">
        <v>1227407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241.88</v>
      </c>
      <c r="M18" s="567"/>
      <c r="N18" s="567"/>
      <c r="O18" s="567"/>
      <c r="P18" s="567"/>
      <c r="Q18" s="567"/>
      <c r="R18" s="568"/>
      <c r="S18" s="568"/>
      <c r="T18" s="568"/>
      <c r="U18" s="568"/>
      <c r="V18" s="569"/>
      <c r="W18" s="461"/>
      <c r="X18" s="462"/>
      <c r="Y18" s="462"/>
      <c r="Z18" s="462"/>
      <c r="AA18" s="462"/>
      <c r="AB18" s="453"/>
      <c r="AC18" s="570">
        <v>64.900000000000006</v>
      </c>
      <c r="AD18" s="571"/>
      <c r="AE18" s="571"/>
      <c r="AF18" s="571"/>
      <c r="AG18" s="572"/>
      <c r="AH18" s="570">
        <v>63.1</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4427838</v>
      </c>
      <c r="BO18" s="444"/>
      <c r="BP18" s="444"/>
      <c r="BQ18" s="444"/>
      <c r="BR18" s="444"/>
      <c r="BS18" s="444"/>
      <c r="BT18" s="444"/>
      <c r="BU18" s="445"/>
      <c r="BV18" s="443">
        <v>4479975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40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6039057</v>
      </c>
      <c r="BO19" s="444"/>
      <c r="BP19" s="444"/>
      <c r="BQ19" s="444"/>
      <c r="BR19" s="444"/>
      <c r="BS19" s="444"/>
      <c r="BT19" s="444"/>
      <c r="BU19" s="445"/>
      <c r="BV19" s="443">
        <v>6168013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4346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10393012</v>
      </c>
      <c r="BO22" s="407"/>
      <c r="BP22" s="407"/>
      <c r="BQ22" s="407"/>
      <c r="BR22" s="407"/>
      <c r="BS22" s="407"/>
      <c r="BT22" s="407"/>
      <c r="BU22" s="408"/>
      <c r="BV22" s="406">
        <v>8276922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6954379</v>
      </c>
      <c r="BO23" s="444"/>
      <c r="BP23" s="444"/>
      <c r="BQ23" s="444"/>
      <c r="BR23" s="444"/>
      <c r="BS23" s="444"/>
      <c r="BT23" s="444"/>
      <c r="BU23" s="445"/>
      <c r="BV23" s="443">
        <v>6223523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7310</v>
      </c>
      <c r="R24" s="495"/>
      <c r="S24" s="495"/>
      <c r="T24" s="495"/>
      <c r="U24" s="495"/>
      <c r="V24" s="537"/>
      <c r="W24" s="589"/>
      <c r="X24" s="590"/>
      <c r="Y24" s="591"/>
      <c r="Z24" s="493" t="s">
        <v>172</v>
      </c>
      <c r="AA24" s="473"/>
      <c r="AB24" s="473"/>
      <c r="AC24" s="473"/>
      <c r="AD24" s="473"/>
      <c r="AE24" s="473"/>
      <c r="AF24" s="473"/>
      <c r="AG24" s="474"/>
      <c r="AH24" s="494">
        <v>147</v>
      </c>
      <c r="AI24" s="495"/>
      <c r="AJ24" s="495"/>
      <c r="AK24" s="495"/>
      <c r="AL24" s="537"/>
      <c r="AM24" s="494">
        <v>439971</v>
      </c>
      <c r="AN24" s="495"/>
      <c r="AO24" s="495"/>
      <c r="AP24" s="495"/>
      <c r="AQ24" s="495"/>
      <c r="AR24" s="537"/>
      <c r="AS24" s="494">
        <v>2993</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7921939</v>
      </c>
      <c r="BO24" s="444"/>
      <c r="BP24" s="444"/>
      <c r="BQ24" s="444"/>
      <c r="BR24" s="444"/>
      <c r="BS24" s="444"/>
      <c r="BT24" s="444"/>
      <c r="BU24" s="445"/>
      <c r="BV24" s="443">
        <v>5576644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5840</v>
      </c>
      <c r="R25" s="495"/>
      <c r="S25" s="495"/>
      <c r="T25" s="495"/>
      <c r="U25" s="495"/>
      <c r="V25" s="537"/>
      <c r="W25" s="589"/>
      <c r="X25" s="590"/>
      <c r="Y25" s="591"/>
      <c r="Z25" s="493" t="s">
        <v>175</v>
      </c>
      <c r="AA25" s="473"/>
      <c r="AB25" s="473"/>
      <c r="AC25" s="473"/>
      <c r="AD25" s="473"/>
      <c r="AE25" s="473"/>
      <c r="AF25" s="473"/>
      <c r="AG25" s="474"/>
      <c r="AH25" s="494" t="s">
        <v>176</v>
      </c>
      <c r="AI25" s="495"/>
      <c r="AJ25" s="495"/>
      <c r="AK25" s="495"/>
      <c r="AL25" s="537"/>
      <c r="AM25" s="494" t="s">
        <v>176</v>
      </c>
      <c r="AN25" s="495"/>
      <c r="AO25" s="495"/>
      <c r="AP25" s="495"/>
      <c r="AQ25" s="495"/>
      <c r="AR25" s="537"/>
      <c r="AS25" s="494" t="s">
        <v>176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1047792</v>
      </c>
      <c r="BO25" s="407"/>
      <c r="BP25" s="407"/>
      <c r="BQ25" s="407"/>
      <c r="BR25" s="407"/>
      <c r="BS25" s="407"/>
      <c r="BT25" s="407"/>
      <c r="BU25" s="408"/>
      <c r="BV25" s="406">
        <v>1840872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5200</v>
      </c>
      <c r="R26" s="495"/>
      <c r="S26" s="495"/>
      <c r="T26" s="495"/>
      <c r="U26" s="495"/>
      <c r="V26" s="537"/>
      <c r="W26" s="589"/>
      <c r="X26" s="590"/>
      <c r="Y26" s="591"/>
      <c r="Z26" s="493" t="s">
        <v>179</v>
      </c>
      <c r="AA26" s="595"/>
      <c r="AB26" s="595"/>
      <c r="AC26" s="595"/>
      <c r="AD26" s="595"/>
      <c r="AE26" s="595"/>
      <c r="AF26" s="595"/>
      <c r="AG26" s="596"/>
      <c r="AH26" s="494">
        <v>3</v>
      </c>
      <c r="AI26" s="495"/>
      <c r="AJ26" s="495"/>
      <c r="AK26" s="495"/>
      <c r="AL26" s="537"/>
      <c r="AM26" s="494">
        <v>9495</v>
      </c>
      <c r="AN26" s="495"/>
      <c r="AO26" s="495"/>
      <c r="AP26" s="495"/>
      <c r="AQ26" s="495"/>
      <c r="AR26" s="537"/>
      <c r="AS26" s="494">
        <v>3165</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176</v>
      </c>
      <c r="BO26" s="444"/>
      <c r="BP26" s="444"/>
      <c r="BQ26" s="444"/>
      <c r="BR26" s="444"/>
      <c r="BS26" s="444"/>
      <c r="BT26" s="444"/>
      <c r="BU26" s="445"/>
      <c r="BV26" s="443" t="s">
        <v>176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2400</v>
      </c>
      <c r="R27" s="495"/>
      <c r="S27" s="495"/>
      <c r="T27" s="495"/>
      <c r="U27" s="495"/>
      <c r="V27" s="537"/>
      <c r="W27" s="589"/>
      <c r="X27" s="590"/>
      <c r="Y27" s="591"/>
      <c r="Z27" s="493" t="s">
        <v>182</v>
      </c>
      <c r="AA27" s="473"/>
      <c r="AB27" s="473"/>
      <c r="AC27" s="473"/>
      <c r="AD27" s="473"/>
      <c r="AE27" s="473"/>
      <c r="AF27" s="473"/>
      <c r="AG27" s="474"/>
      <c r="AH27" s="494" t="s">
        <v>176</v>
      </c>
      <c r="AI27" s="495"/>
      <c r="AJ27" s="495"/>
      <c r="AK27" s="495"/>
      <c r="AL27" s="537"/>
      <c r="AM27" s="494" t="s">
        <v>176</v>
      </c>
      <c r="AN27" s="495"/>
      <c r="AO27" s="495"/>
      <c r="AP27" s="495"/>
      <c r="AQ27" s="495"/>
      <c r="AR27" s="537"/>
      <c r="AS27" s="494" t="s">
        <v>176</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269636</v>
      </c>
      <c r="BO27" s="563"/>
      <c r="BP27" s="563"/>
      <c r="BQ27" s="563"/>
      <c r="BR27" s="563"/>
      <c r="BS27" s="563"/>
      <c r="BT27" s="563"/>
      <c r="BU27" s="564"/>
      <c r="BV27" s="562">
        <v>269604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1880</v>
      </c>
      <c r="R28" s="495"/>
      <c r="S28" s="495"/>
      <c r="T28" s="495"/>
      <c r="U28" s="495"/>
      <c r="V28" s="537"/>
      <c r="W28" s="589"/>
      <c r="X28" s="590"/>
      <c r="Y28" s="591"/>
      <c r="Z28" s="493" t="s">
        <v>185</v>
      </c>
      <c r="AA28" s="473"/>
      <c r="AB28" s="473"/>
      <c r="AC28" s="473"/>
      <c r="AD28" s="473"/>
      <c r="AE28" s="473"/>
      <c r="AF28" s="473"/>
      <c r="AG28" s="474"/>
      <c r="AH28" s="494" t="s">
        <v>176</v>
      </c>
      <c r="AI28" s="495"/>
      <c r="AJ28" s="495"/>
      <c r="AK28" s="495"/>
      <c r="AL28" s="537"/>
      <c r="AM28" s="494" t="s">
        <v>176</v>
      </c>
      <c r="AN28" s="495"/>
      <c r="AO28" s="495"/>
      <c r="AP28" s="495"/>
      <c r="AQ28" s="495"/>
      <c r="AR28" s="537"/>
      <c r="AS28" s="494" t="s">
        <v>176</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1932636</v>
      </c>
      <c r="BO28" s="407"/>
      <c r="BP28" s="407"/>
      <c r="BQ28" s="407"/>
      <c r="BR28" s="407"/>
      <c r="BS28" s="407"/>
      <c r="BT28" s="407"/>
      <c r="BU28" s="408"/>
      <c r="BV28" s="406">
        <v>1931525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10</v>
      </c>
      <c r="M29" s="495"/>
      <c r="N29" s="495"/>
      <c r="O29" s="495"/>
      <c r="P29" s="537"/>
      <c r="Q29" s="494">
        <v>1730</v>
      </c>
      <c r="R29" s="495"/>
      <c r="S29" s="495"/>
      <c r="T29" s="495"/>
      <c r="U29" s="495"/>
      <c r="V29" s="537"/>
      <c r="W29" s="592"/>
      <c r="X29" s="593"/>
      <c r="Y29" s="594"/>
      <c r="Z29" s="493" t="s">
        <v>188</v>
      </c>
      <c r="AA29" s="473"/>
      <c r="AB29" s="473"/>
      <c r="AC29" s="473"/>
      <c r="AD29" s="473"/>
      <c r="AE29" s="473"/>
      <c r="AF29" s="473"/>
      <c r="AG29" s="474"/>
      <c r="AH29" s="494">
        <v>147</v>
      </c>
      <c r="AI29" s="495"/>
      <c r="AJ29" s="495"/>
      <c r="AK29" s="495"/>
      <c r="AL29" s="537"/>
      <c r="AM29" s="494">
        <v>439971</v>
      </c>
      <c r="AN29" s="495"/>
      <c r="AO29" s="495"/>
      <c r="AP29" s="495"/>
      <c r="AQ29" s="495"/>
      <c r="AR29" s="537"/>
      <c r="AS29" s="494">
        <v>2993</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459073</v>
      </c>
      <c r="BO29" s="444"/>
      <c r="BP29" s="444"/>
      <c r="BQ29" s="444"/>
      <c r="BR29" s="444"/>
      <c r="BS29" s="444"/>
      <c r="BT29" s="444"/>
      <c r="BU29" s="445"/>
      <c r="BV29" s="443">
        <v>169047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94.3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3031136</v>
      </c>
      <c r="BO30" s="563"/>
      <c r="BP30" s="563"/>
      <c r="BQ30" s="563"/>
      <c r="BR30" s="563"/>
      <c r="BS30" s="563"/>
      <c r="BT30" s="563"/>
      <c r="BU30" s="564"/>
      <c r="BV30" s="562">
        <v>3064922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198</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197</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愛媛県市町総合事務組合（退職手当事業分）</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鬼北町農業公社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用品調達特別会計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国民健康保険診療所特別会計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病院事業会計</v>
      </c>
      <c r="AP35" s="634"/>
      <c r="AQ35" s="634"/>
      <c r="AR35" s="634"/>
      <c r="AS35" s="634"/>
      <c r="AT35" s="634"/>
      <c r="AU35" s="634"/>
      <c r="AV35" s="634"/>
      <c r="AW35" s="634"/>
      <c r="AX35" s="634"/>
      <c r="AY35" s="634"/>
      <c r="AZ35" s="634"/>
      <c r="BA35" s="634"/>
      <c r="BB35" s="634"/>
      <c r="BC35" s="634"/>
      <c r="BD35" s="181"/>
      <c r="BE35" s="633">
        <f t="shared" ref="BE35:BE43" si="1">IF(BG35="","",BE34+1)</f>
        <v>10</v>
      </c>
      <c r="BF35" s="633"/>
      <c r="BG35" s="634" t="str">
        <f>IF('各会計、関係団体の財政状況及び健全化判断比率'!B35="","",'各会計、関係団体の財政状況及び健全化判断比率'!B35)</f>
        <v>公共浄化槽等整備推進事業特別会計</v>
      </c>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愛媛県市町総合事務組合（消防補償事業分）</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森の三角ぼうし</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愛媛県市町総合事務組合（交通災害事業分）</v>
      </c>
      <c r="BZ36" s="634"/>
      <c r="CA36" s="634"/>
      <c r="CB36" s="634"/>
      <c r="CC36" s="634"/>
      <c r="CD36" s="634"/>
      <c r="CE36" s="634"/>
      <c r="CF36" s="634"/>
      <c r="CG36" s="634"/>
      <c r="CH36" s="634"/>
      <c r="CI36" s="634"/>
      <c r="CJ36" s="634"/>
      <c r="CK36" s="634"/>
      <c r="CL36" s="634"/>
      <c r="CM36" s="634"/>
      <c r="CN36" s="181"/>
      <c r="CO36" s="633">
        <f t="shared" si="3"/>
        <v>23</v>
      </c>
      <c r="CP36" s="633"/>
      <c r="CQ36" s="634" t="str">
        <f>IF('各会計、関係団体の財政状況及び健全化判断比率'!BS9="","",'各会計、関係団体の財政状況及び健全化判断比率'!BS9)</f>
        <v>日吉原木市場</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後期高齢者医療保険特別会計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愛媛県市町総合事務組合（自治会館事業分）</v>
      </c>
      <c r="BZ37" s="634"/>
      <c r="CA37" s="634"/>
      <c r="CB37" s="634"/>
      <c r="CC37" s="634"/>
      <c r="CD37" s="634"/>
      <c r="CE37" s="634"/>
      <c r="CF37" s="634"/>
      <c r="CG37" s="634"/>
      <c r="CH37" s="634"/>
      <c r="CI37" s="634"/>
      <c r="CJ37" s="634"/>
      <c r="CK37" s="634"/>
      <c r="CL37" s="634"/>
      <c r="CM37" s="634"/>
      <c r="CN37" s="181"/>
      <c r="CO37" s="633">
        <f t="shared" si="3"/>
        <v>24</v>
      </c>
      <c r="CP37" s="633"/>
      <c r="CQ37" s="634" t="str">
        <f>IF('各会計、関係団体の財政状況及び健全化判断比率'!BS10="","",'各会計、関係団体の財政状況及び健全化判断比率'!BS10)</f>
        <v>日吉農林公社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愛媛県市町総合事務組合（議員公務災害事業分）</v>
      </c>
      <c r="BZ38" s="634"/>
      <c r="CA38" s="634"/>
      <c r="CB38" s="634"/>
      <c r="CC38" s="634"/>
      <c r="CD38" s="634"/>
      <c r="CE38" s="634"/>
      <c r="CF38" s="634"/>
      <c r="CG38" s="634"/>
      <c r="CH38" s="634"/>
      <c r="CI38" s="634"/>
      <c r="CJ38" s="634"/>
      <c r="CK38" s="634"/>
      <c r="CL38" s="634"/>
      <c r="CM38" s="634"/>
      <c r="CN38" s="181"/>
      <c r="CO38" s="633">
        <f t="shared" si="3"/>
        <v>25</v>
      </c>
      <c r="CP38" s="633"/>
      <c r="CQ38" s="634" t="str">
        <f>IF('各会計、関係団体の財政状況及び健全化判断比率'!BS11="","",'各会計、関係団体の財政状況及び健全化判断比率'!BS11)</f>
        <v>日吉夢産地</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愛媛県市町総合事務組合（共通経費分）</v>
      </c>
      <c r="BZ39" s="634"/>
      <c r="CA39" s="634"/>
      <c r="CB39" s="634"/>
      <c r="CC39" s="634"/>
      <c r="CD39" s="634"/>
      <c r="CE39" s="634"/>
      <c r="CF39" s="634"/>
      <c r="CG39" s="634"/>
      <c r="CH39" s="634"/>
      <c r="CI39" s="634"/>
      <c r="CJ39" s="634"/>
      <c r="CK39" s="634"/>
      <c r="CL39" s="634"/>
      <c r="CM39" s="634"/>
      <c r="CN39" s="181"/>
      <c r="CO39" s="633">
        <f t="shared" si="3"/>
        <v>26</v>
      </c>
      <c r="CP39" s="633"/>
      <c r="CQ39" s="634" t="str">
        <f>IF('各会計、関係団体の財政状況及び健全化判断比率'!BS12="","",'各会計、関係団体の財政状況及び健全化判断比率'!BS12)</f>
        <v>鬼北土地開発公社</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宇和島地区広域事務組合（一般会計）</v>
      </c>
      <c r="BZ40" s="634"/>
      <c r="CA40" s="634"/>
      <c r="CB40" s="634"/>
      <c r="CC40" s="634"/>
      <c r="CD40" s="634"/>
      <c r="CE40" s="634"/>
      <c r="CF40" s="634"/>
      <c r="CG40" s="634"/>
      <c r="CH40" s="634"/>
      <c r="CI40" s="634"/>
      <c r="CJ40" s="634"/>
      <c r="CK40" s="634"/>
      <c r="CL40" s="634"/>
      <c r="CM40" s="634"/>
      <c r="CN40" s="181"/>
      <c r="CO40" s="633">
        <f t="shared" si="3"/>
        <v>27</v>
      </c>
      <c r="CP40" s="633"/>
      <c r="CQ40" s="634" t="str">
        <f>IF('各会計、関係団体の財政状況及び健全化判断比率'!BS13="","",'各会計、関係団体の財政状況及び健全化判断比率'!BS13)</f>
        <v>鬼北地域野菜園芸振興基金</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宇和島地区広域事務組合（介護保険事業特別会計）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愛媛地方税滞納整理機構</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愛媛県後期高齢者医療広域連合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PMSrBBrEJ8Vgqt2mzzyhTLltMo9dVbwA0FFhsN31SczOc2pa2GNTnEjtFh6gXpDdEBCvyGj6KVw6X3p10rYL+g==" saltValue="DfGn6PYh67d3qcyHjLr8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84" t="s">
        <v>574</v>
      </c>
      <c r="D34" s="1184"/>
      <c r="E34" s="1185"/>
      <c r="F34" s="32">
        <v>4.49</v>
      </c>
      <c r="G34" s="33">
        <v>4.47</v>
      </c>
      <c r="H34" s="33">
        <v>4.8</v>
      </c>
      <c r="I34" s="33">
        <v>4.3899999999999997</v>
      </c>
      <c r="J34" s="34">
        <v>4.0999999999999996</v>
      </c>
      <c r="K34" s="22"/>
      <c r="L34" s="22"/>
      <c r="M34" s="22"/>
      <c r="N34" s="22"/>
      <c r="O34" s="22"/>
      <c r="P34" s="22"/>
    </row>
    <row r="35" spans="1:16" ht="39" customHeight="1" x14ac:dyDescent="0.15">
      <c r="A35" s="22"/>
      <c r="B35" s="35"/>
      <c r="C35" s="1178" t="s">
        <v>575</v>
      </c>
      <c r="D35" s="1179"/>
      <c r="E35" s="1180"/>
      <c r="F35" s="36">
        <v>2.87</v>
      </c>
      <c r="G35" s="37">
        <v>2.38</v>
      </c>
      <c r="H35" s="37">
        <v>3.46</v>
      </c>
      <c r="I35" s="37">
        <v>6.47</v>
      </c>
      <c r="J35" s="38">
        <v>3.81</v>
      </c>
      <c r="K35" s="22"/>
      <c r="L35" s="22"/>
      <c r="M35" s="22"/>
      <c r="N35" s="22"/>
      <c r="O35" s="22"/>
      <c r="P35" s="22"/>
    </row>
    <row r="36" spans="1:16" ht="39" customHeight="1" x14ac:dyDescent="0.15">
      <c r="A36" s="22"/>
      <c r="B36" s="35"/>
      <c r="C36" s="1178" t="s">
        <v>576</v>
      </c>
      <c r="D36" s="1179"/>
      <c r="E36" s="1180"/>
      <c r="F36" s="36">
        <v>2.2000000000000002</v>
      </c>
      <c r="G36" s="37">
        <v>2.06</v>
      </c>
      <c r="H36" s="37">
        <v>3.05</v>
      </c>
      <c r="I36" s="37">
        <v>2.96</v>
      </c>
      <c r="J36" s="38">
        <v>3.4</v>
      </c>
      <c r="K36" s="22"/>
      <c r="L36" s="22"/>
      <c r="M36" s="22"/>
      <c r="N36" s="22"/>
      <c r="O36" s="22"/>
      <c r="P36" s="22"/>
    </row>
    <row r="37" spans="1:16" ht="39" customHeight="1" x14ac:dyDescent="0.15">
      <c r="A37" s="22"/>
      <c r="B37" s="35"/>
      <c r="C37" s="1178" t="s">
        <v>577</v>
      </c>
      <c r="D37" s="1179"/>
      <c r="E37" s="1180"/>
      <c r="F37" s="36">
        <v>1.81</v>
      </c>
      <c r="G37" s="37">
        <v>1.56</v>
      </c>
      <c r="H37" s="37">
        <v>0.83</v>
      </c>
      <c r="I37" s="37">
        <v>0.37</v>
      </c>
      <c r="J37" s="38">
        <v>1.42</v>
      </c>
      <c r="K37" s="22"/>
      <c r="L37" s="22"/>
      <c r="M37" s="22"/>
      <c r="N37" s="22"/>
      <c r="O37" s="22"/>
      <c r="P37" s="22"/>
    </row>
    <row r="38" spans="1:16" ht="39" customHeight="1" x14ac:dyDescent="0.15">
      <c r="A38" s="22"/>
      <c r="B38" s="35"/>
      <c r="C38" s="1178" t="s">
        <v>578</v>
      </c>
      <c r="D38" s="1179"/>
      <c r="E38" s="1180"/>
      <c r="F38" s="36">
        <v>0</v>
      </c>
      <c r="G38" s="37">
        <v>0</v>
      </c>
      <c r="H38" s="37">
        <v>0</v>
      </c>
      <c r="I38" s="37">
        <v>0</v>
      </c>
      <c r="J38" s="38">
        <v>0.48</v>
      </c>
      <c r="K38" s="22"/>
      <c r="L38" s="22"/>
      <c r="M38" s="22"/>
      <c r="N38" s="22"/>
      <c r="O38" s="22"/>
      <c r="P38" s="22"/>
    </row>
    <row r="39" spans="1:16" ht="39" customHeight="1" x14ac:dyDescent="0.15">
      <c r="A39" s="22"/>
      <c r="B39" s="35"/>
      <c r="C39" s="1178" t="s">
        <v>579</v>
      </c>
      <c r="D39" s="1179"/>
      <c r="E39" s="1180"/>
      <c r="F39" s="36">
        <v>0.71</v>
      </c>
      <c r="G39" s="37">
        <v>0.98</v>
      </c>
      <c r="H39" s="37">
        <v>0.15</v>
      </c>
      <c r="I39" s="37">
        <v>0.18</v>
      </c>
      <c r="J39" s="38">
        <v>0.14000000000000001</v>
      </c>
      <c r="K39" s="22"/>
      <c r="L39" s="22"/>
      <c r="M39" s="22"/>
      <c r="N39" s="22"/>
      <c r="O39" s="22"/>
      <c r="P39" s="22"/>
    </row>
    <row r="40" spans="1:16" ht="39" customHeight="1" x14ac:dyDescent="0.15">
      <c r="A40" s="22"/>
      <c r="B40" s="35"/>
      <c r="C40" s="1178" t="s">
        <v>580</v>
      </c>
      <c r="D40" s="1179"/>
      <c r="E40" s="1180"/>
      <c r="F40" s="36" t="s">
        <v>525</v>
      </c>
      <c r="G40" s="37" t="s">
        <v>525</v>
      </c>
      <c r="H40" s="37" t="s">
        <v>525</v>
      </c>
      <c r="I40" s="37">
        <v>0</v>
      </c>
      <c r="J40" s="38">
        <v>0.09</v>
      </c>
      <c r="K40" s="22"/>
      <c r="L40" s="22"/>
      <c r="M40" s="22"/>
      <c r="N40" s="22"/>
      <c r="O40" s="22"/>
      <c r="P40" s="22"/>
    </row>
    <row r="41" spans="1:16" ht="39" customHeight="1" x14ac:dyDescent="0.15">
      <c r="A41" s="22"/>
      <c r="B41" s="35"/>
      <c r="C41" s="1178" t="s">
        <v>581</v>
      </c>
      <c r="D41" s="1179"/>
      <c r="E41" s="1180"/>
      <c r="F41" s="36">
        <v>7.0000000000000007E-2</v>
      </c>
      <c r="G41" s="37">
        <v>7.0000000000000007E-2</v>
      </c>
      <c r="H41" s="37">
        <v>0.06</v>
      </c>
      <c r="I41" s="37">
        <v>0.09</v>
      </c>
      <c r="J41" s="38">
        <v>7.0000000000000007E-2</v>
      </c>
      <c r="K41" s="22"/>
      <c r="L41" s="22"/>
      <c r="M41" s="22"/>
      <c r="N41" s="22"/>
      <c r="O41" s="22"/>
      <c r="P41" s="22"/>
    </row>
    <row r="42" spans="1:16" ht="39" customHeight="1" x14ac:dyDescent="0.15">
      <c r="A42" s="22"/>
      <c r="B42" s="39"/>
      <c r="C42" s="1178" t="s">
        <v>582</v>
      </c>
      <c r="D42" s="1179"/>
      <c r="E42" s="1180"/>
      <c r="F42" s="36" t="s">
        <v>525</v>
      </c>
      <c r="G42" s="37" t="s">
        <v>525</v>
      </c>
      <c r="H42" s="37" t="s">
        <v>525</v>
      </c>
      <c r="I42" s="37" t="s">
        <v>525</v>
      </c>
      <c r="J42" s="38" t="s">
        <v>525</v>
      </c>
      <c r="K42" s="22"/>
      <c r="L42" s="22"/>
      <c r="M42" s="22"/>
      <c r="N42" s="22"/>
      <c r="O42" s="22"/>
      <c r="P42" s="22"/>
    </row>
    <row r="43" spans="1:16" ht="39" customHeight="1" thickBot="1" x14ac:dyDescent="0.2">
      <c r="A43" s="22"/>
      <c r="B43" s="40"/>
      <c r="C43" s="1181" t="s">
        <v>583</v>
      </c>
      <c r="D43" s="1182"/>
      <c r="E43" s="1183"/>
      <c r="F43" s="41">
        <v>0.76</v>
      </c>
      <c r="G43" s="42">
        <v>0</v>
      </c>
      <c r="H43" s="42">
        <v>0</v>
      </c>
      <c r="I43" s="42">
        <v>0</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GUYLiYuWTGKBexZV0T7WVp6j+6DEUpg+phpjw9hIiYdBe695dC/jaV/WxciQRRLTBYW/8JY7TVK5lsBf+6xdg==" saltValue="tIxGbMQqZe+W/aBB14vx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86" t="s">
        <v>11</v>
      </c>
      <c r="C45" s="1187"/>
      <c r="D45" s="58"/>
      <c r="E45" s="1192" t="s">
        <v>12</v>
      </c>
      <c r="F45" s="1192"/>
      <c r="G45" s="1192"/>
      <c r="H45" s="1192"/>
      <c r="I45" s="1192"/>
      <c r="J45" s="1193"/>
      <c r="K45" s="59">
        <v>765</v>
      </c>
      <c r="L45" s="60">
        <v>801</v>
      </c>
      <c r="M45" s="60">
        <v>788</v>
      </c>
      <c r="N45" s="60">
        <v>943</v>
      </c>
      <c r="O45" s="61">
        <v>950</v>
      </c>
      <c r="P45" s="48"/>
      <c r="Q45" s="48"/>
      <c r="R45" s="48"/>
      <c r="S45" s="48"/>
      <c r="T45" s="48"/>
      <c r="U45" s="48"/>
    </row>
    <row r="46" spans="1:21" ht="30.75" customHeight="1" x14ac:dyDescent="0.15">
      <c r="A46" s="48"/>
      <c r="B46" s="1188"/>
      <c r="C46" s="1189"/>
      <c r="D46" s="62"/>
      <c r="E46" s="1194" t="s">
        <v>13</v>
      </c>
      <c r="F46" s="1194"/>
      <c r="G46" s="1194"/>
      <c r="H46" s="1194"/>
      <c r="I46" s="1194"/>
      <c r="J46" s="1195"/>
      <c r="K46" s="63" t="s">
        <v>525</v>
      </c>
      <c r="L46" s="64" t="s">
        <v>525</v>
      </c>
      <c r="M46" s="64" t="s">
        <v>525</v>
      </c>
      <c r="N46" s="64" t="s">
        <v>525</v>
      </c>
      <c r="O46" s="65" t="s">
        <v>525</v>
      </c>
      <c r="P46" s="48"/>
      <c r="Q46" s="48"/>
      <c r="R46" s="48"/>
      <c r="S46" s="48"/>
      <c r="T46" s="48"/>
      <c r="U46" s="48"/>
    </row>
    <row r="47" spans="1:21" ht="30.75" customHeight="1" x14ac:dyDescent="0.15">
      <c r="A47" s="48"/>
      <c r="B47" s="1188"/>
      <c r="C47" s="1189"/>
      <c r="D47" s="62"/>
      <c r="E47" s="1194" t="s">
        <v>14</v>
      </c>
      <c r="F47" s="1194"/>
      <c r="G47" s="1194"/>
      <c r="H47" s="1194"/>
      <c r="I47" s="1194"/>
      <c r="J47" s="1195"/>
      <c r="K47" s="63" t="s">
        <v>525</v>
      </c>
      <c r="L47" s="64" t="s">
        <v>525</v>
      </c>
      <c r="M47" s="64" t="s">
        <v>525</v>
      </c>
      <c r="N47" s="64" t="s">
        <v>525</v>
      </c>
      <c r="O47" s="65" t="s">
        <v>525</v>
      </c>
      <c r="P47" s="48"/>
      <c r="Q47" s="48"/>
      <c r="R47" s="48"/>
      <c r="S47" s="48"/>
      <c r="T47" s="48"/>
      <c r="U47" s="48"/>
    </row>
    <row r="48" spans="1:21" ht="30.75" customHeight="1" x14ac:dyDescent="0.15">
      <c r="A48" s="48"/>
      <c r="B48" s="1188"/>
      <c r="C48" s="1189"/>
      <c r="D48" s="62"/>
      <c r="E48" s="1194" t="s">
        <v>15</v>
      </c>
      <c r="F48" s="1194"/>
      <c r="G48" s="1194"/>
      <c r="H48" s="1194"/>
      <c r="I48" s="1194"/>
      <c r="J48" s="1195"/>
      <c r="K48" s="63">
        <v>148</v>
      </c>
      <c r="L48" s="64">
        <v>143</v>
      </c>
      <c r="M48" s="64">
        <v>143</v>
      </c>
      <c r="N48" s="64">
        <v>139</v>
      </c>
      <c r="O48" s="65">
        <v>144</v>
      </c>
      <c r="P48" s="48"/>
      <c r="Q48" s="48"/>
      <c r="R48" s="48"/>
      <c r="S48" s="48"/>
      <c r="T48" s="48"/>
      <c r="U48" s="48"/>
    </row>
    <row r="49" spans="1:21" ht="30.75" customHeight="1" x14ac:dyDescent="0.15">
      <c r="A49" s="48"/>
      <c r="B49" s="1188"/>
      <c r="C49" s="1189"/>
      <c r="D49" s="62"/>
      <c r="E49" s="1194" t="s">
        <v>16</v>
      </c>
      <c r="F49" s="1194"/>
      <c r="G49" s="1194"/>
      <c r="H49" s="1194"/>
      <c r="I49" s="1194"/>
      <c r="J49" s="1195"/>
      <c r="K49" s="63">
        <v>21</v>
      </c>
      <c r="L49" s="64">
        <v>7</v>
      </c>
      <c r="M49" s="64">
        <v>8</v>
      </c>
      <c r="N49" s="64">
        <v>8</v>
      </c>
      <c r="O49" s="65">
        <v>11</v>
      </c>
      <c r="P49" s="48"/>
      <c r="Q49" s="48"/>
      <c r="R49" s="48"/>
      <c r="S49" s="48"/>
      <c r="T49" s="48"/>
      <c r="U49" s="48"/>
    </row>
    <row r="50" spans="1:21" ht="30.75" customHeight="1" x14ac:dyDescent="0.15">
      <c r="A50" s="48"/>
      <c r="B50" s="1188"/>
      <c r="C50" s="1189"/>
      <c r="D50" s="62"/>
      <c r="E50" s="1194" t="s">
        <v>17</v>
      </c>
      <c r="F50" s="1194"/>
      <c r="G50" s="1194"/>
      <c r="H50" s="1194"/>
      <c r="I50" s="1194"/>
      <c r="J50" s="1195"/>
      <c r="K50" s="63">
        <v>23</v>
      </c>
      <c r="L50" s="64">
        <v>20</v>
      </c>
      <c r="M50" s="64">
        <v>20</v>
      </c>
      <c r="N50" s="64">
        <v>9</v>
      </c>
      <c r="O50" s="65">
        <v>7</v>
      </c>
      <c r="P50" s="48"/>
      <c r="Q50" s="48"/>
      <c r="R50" s="48"/>
      <c r="S50" s="48"/>
      <c r="T50" s="48"/>
      <c r="U50" s="48"/>
    </row>
    <row r="51" spans="1:21" ht="30.75" customHeight="1" x14ac:dyDescent="0.15">
      <c r="A51" s="48"/>
      <c r="B51" s="1190"/>
      <c r="C51" s="1191"/>
      <c r="D51" s="66"/>
      <c r="E51" s="1194" t="s">
        <v>18</v>
      </c>
      <c r="F51" s="1194"/>
      <c r="G51" s="1194"/>
      <c r="H51" s="1194"/>
      <c r="I51" s="1194"/>
      <c r="J51" s="1195"/>
      <c r="K51" s="63" t="s">
        <v>525</v>
      </c>
      <c r="L51" s="64" t="s">
        <v>525</v>
      </c>
      <c r="M51" s="64" t="s">
        <v>525</v>
      </c>
      <c r="N51" s="64" t="s">
        <v>525</v>
      </c>
      <c r="O51" s="65" t="s">
        <v>525</v>
      </c>
      <c r="P51" s="48"/>
      <c r="Q51" s="48"/>
      <c r="R51" s="48"/>
      <c r="S51" s="48"/>
      <c r="T51" s="48"/>
      <c r="U51" s="48"/>
    </row>
    <row r="52" spans="1:21" ht="30.75" customHeight="1" x14ac:dyDescent="0.15">
      <c r="A52" s="48"/>
      <c r="B52" s="1196" t="s">
        <v>19</v>
      </c>
      <c r="C52" s="1197"/>
      <c r="D52" s="66"/>
      <c r="E52" s="1194" t="s">
        <v>20</v>
      </c>
      <c r="F52" s="1194"/>
      <c r="G52" s="1194"/>
      <c r="H52" s="1194"/>
      <c r="I52" s="1194"/>
      <c r="J52" s="1195"/>
      <c r="K52" s="63">
        <v>742</v>
      </c>
      <c r="L52" s="64">
        <v>743</v>
      </c>
      <c r="M52" s="64">
        <v>727</v>
      </c>
      <c r="N52" s="64">
        <v>825</v>
      </c>
      <c r="O52" s="65">
        <v>816</v>
      </c>
      <c r="P52" s="48"/>
      <c r="Q52" s="48"/>
      <c r="R52" s="48"/>
      <c r="S52" s="48"/>
      <c r="T52" s="48"/>
      <c r="U52" s="48"/>
    </row>
    <row r="53" spans="1:21" ht="30.75" customHeight="1" thickBot="1" x14ac:dyDescent="0.2">
      <c r="A53" s="48"/>
      <c r="B53" s="1198" t="s">
        <v>21</v>
      </c>
      <c r="C53" s="1199"/>
      <c r="D53" s="67"/>
      <c r="E53" s="1200" t="s">
        <v>22</v>
      </c>
      <c r="F53" s="1200"/>
      <c r="G53" s="1200"/>
      <c r="H53" s="1200"/>
      <c r="I53" s="1200"/>
      <c r="J53" s="1201"/>
      <c r="K53" s="68">
        <v>215</v>
      </c>
      <c r="L53" s="69">
        <v>228</v>
      </c>
      <c r="M53" s="69">
        <v>232</v>
      </c>
      <c r="N53" s="69">
        <v>274</v>
      </c>
      <c r="O53" s="70">
        <v>296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15">
      <c r="B58" s="1202" t="s">
        <v>26</v>
      </c>
      <c r="C58" s="1203"/>
      <c r="D58" s="1208" t="s">
        <v>27</v>
      </c>
      <c r="E58" s="1209"/>
      <c r="F58" s="1209"/>
      <c r="G58" s="1209"/>
      <c r="H58" s="1209"/>
      <c r="I58" s="1209"/>
      <c r="J58" s="1210"/>
      <c r="K58" s="83" t="s">
        <v>615</v>
      </c>
      <c r="L58" s="84" t="s">
        <v>615</v>
      </c>
      <c r="M58" s="84" t="s">
        <v>615</v>
      </c>
      <c r="N58" s="84" t="s">
        <v>615</v>
      </c>
      <c r="O58" s="85" t="s">
        <v>615</v>
      </c>
    </row>
    <row r="59" spans="1:21" ht="31.5" customHeight="1" x14ac:dyDescent="0.15">
      <c r="B59" s="1204"/>
      <c r="C59" s="1205"/>
      <c r="D59" s="1211" t="s">
        <v>28</v>
      </c>
      <c r="E59" s="1212"/>
      <c r="F59" s="1212"/>
      <c r="G59" s="1212"/>
      <c r="H59" s="1212"/>
      <c r="I59" s="1212"/>
      <c r="J59" s="1213"/>
      <c r="K59" s="86" t="s">
        <v>615</v>
      </c>
      <c r="L59" s="87" t="s">
        <v>615</v>
      </c>
      <c r="M59" s="87" t="s">
        <v>615</v>
      </c>
      <c r="N59" s="87" t="s">
        <v>615</v>
      </c>
      <c r="O59" s="88" t="s">
        <v>615</v>
      </c>
    </row>
    <row r="60" spans="1:21" ht="31.5" customHeight="1" thickBot="1" x14ac:dyDescent="0.2">
      <c r="B60" s="1206"/>
      <c r="C60" s="1207"/>
      <c r="D60" s="1214" t="s">
        <v>29</v>
      </c>
      <c r="E60" s="1215"/>
      <c r="F60" s="1215"/>
      <c r="G60" s="1215"/>
      <c r="H60" s="1215"/>
      <c r="I60" s="1215"/>
      <c r="J60" s="1216"/>
      <c r="K60" s="89" t="s">
        <v>615</v>
      </c>
      <c r="L60" s="90" t="s">
        <v>615</v>
      </c>
      <c r="M60" s="90" t="s">
        <v>615</v>
      </c>
      <c r="N60" s="90" t="s">
        <v>615</v>
      </c>
      <c r="O60" s="91" t="s">
        <v>615</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wYO67+DKSUlO8zWSaoAXyprHvpkiuhYNkK/WCpZ3PK+DUY9pBG6ZiDFDj9HPw+ncQiJXPLCfRY/9ebbhICKvg==" saltValue="ndSbCyMETdxpQ9j8Bfzt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217" t="s">
        <v>32</v>
      </c>
      <c r="C41" s="1218"/>
      <c r="D41" s="105"/>
      <c r="E41" s="1223" t="s">
        <v>33</v>
      </c>
      <c r="F41" s="1223"/>
      <c r="G41" s="1223"/>
      <c r="H41" s="1224"/>
      <c r="I41" s="355">
        <v>7923</v>
      </c>
      <c r="J41" s="356">
        <v>7988</v>
      </c>
      <c r="K41" s="356">
        <v>8233</v>
      </c>
      <c r="L41" s="356">
        <v>8277</v>
      </c>
      <c r="M41" s="357">
        <v>10393</v>
      </c>
    </row>
    <row r="42" spans="2:13" ht="27.75" customHeight="1" x14ac:dyDescent="0.15">
      <c r="B42" s="1219"/>
      <c r="C42" s="1220"/>
      <c r="D42" s="106"/>
      <c r="E42" s="1225" t="s">
        <v>34</v>
      </c>
      <c r="F42" s="1225"/>
      <c r="G42" s="1225"/>
      <c r="H42" s="1226"/>
      <c r="I42" s="358">
        <v>73</v>
      </c>
      <c r="J42" s="359">
        <v>54</v>
      </c>
      <c r="K42" s="359">
        <v>34</v>
      </c>
      <c r="L42" s="359">
        <v>43</v>
      </c>
      <c r="M42" s="360">
        <v>36</v>
      </c>
    </row>
    <row r="43" spans="2:13" ht="27.75" customHeight="1" x14ac:dyDescent="0.15">
      <c r="B43" s="1219"/>
      <c r="C43" s="1220"/>
      <c r="D43" s="106"/>
      <c r="E43" s="1225" t="s">
        <v>35</v>
      </c>
      <c r="F43" s="1225"/>
      <c r="G43" s="1225"/>
      <c r="H43" s="1226"/>
      <c r="I43" s="358">
        <v>1264</v>
      </c>
      <c r="J43" s="359">
        <v>1182</v>
      </c>
      <c r="K43" s="359">
        <v>1162</v>
      </c>
      <c r="L43" s="359">
        <v>1132</v>
      </c>
      <c r="M43" s="360">
        <v>1174</v>
      </c>
    </row>
    <row r="44" spans="2:13" ht="27.75" customHeight="1" x14ac:dyDescent="0.15">
      <c r="B44" s="1219"/>
      <c r="C44" s="1220"/>
      <c r="D44" s="106"/>
      <c r="E44" s="1225" t="s">
        <v>36</v>
      </c>
      <c r="F44" s="1225"/>
      <c r="G44" s="1225"/>
      <c r="H44" s="1226"/>
      <c r="I44" s="358">
        <v>124</v>
      </c>
      <c r="J44" s="359">
        <v>100</v>
      </c>
      <c r="K44" s="359">
        <v>81</v>
      </c>
      <c r="L44" s="359">
        <v>74</v>
      </c>
      <c r="M44" s="360">
        <v>65</v>
      </c>
    </row>
    <row r="45" spans="2:13" ht="27.75" customHeight="1" x14ac:dyDescent="0.15">
      <c r="B45" s="1219"/>
      <c r="C45" s="1220"/>
      <c r="D45" s="106"/>
      <c r="E45" s="1225" t="s">
        <v>37</v>
      </c>
      <c r="F45" s="1225"/>
      <c r="G45" s="1225"/>
      <c r="H45" s="1226"/>
      <c r="I45" s="358">
        <v>1352</v>
      </c>
      <c r="J45" s="359">
        <v>1228</v>
      </c>
      <c r="K45" s="359">
        <v>1154</v>
      </c>
      <c r="L45" s="359">
        <v>1062</v>
      </c>
      <c r="M45" s="360">
        <v>958</v>
      </c>
    </row>
    <row r="46" spans="2:13" ht="27.75" customHeight="1" x14ac:dyDescent="0.15">
      <c r="B46" s="1219"/>
      <c r="C46" s="1220"/>
      <c r="D46" s="107"/>
      <c r="E46" s="1225" t="s">
        <v>38</v>
      </c>
      <c r="F46" s="1225"/>
      <c r="G46" s="1225"/>
      <c r="H46" s="1226"/>
      <c r="I46" s="358" t="s">
        <v>525</v>
      </c>
      <c r="J46" s="359" t="s">
        <v>525</v>
      </c>
      <c r="K46" s="359" t="s">
        <v>525</v>
      </c>
      <c r="L46" s="359" t="s">
        <v>525</v>
      </c>
      <c r="M46" s="360" t="s">
        <v>525</v>
      </c>
    </row>
    <row r="47" spans="2:13" ht="27.75" customHeight="1" x14ac:dyDescent="0.15">
      <c r="B47" s="1219"/>
      <c r="C47" s="1220"/>
      <c r="D47" s="108"/>
      <c r="E47" s="1227" t="s">
        <v>39</v>
      </c>
      <c r="F47" s="1228"/>
      <c r="G47" s="1228"/>
      <c r="H47" s="1229"/>
      <c r="I47" s="358" t="s">
        <v>525</v>
      </c>
      <c r="J47" s="359" t="s">
        <v>525</v>
      </c>
      <c r="K47" s="359" t="s">
        <v>525</v>
      </c>
      <c r="L47" s="359" t="s">
        <v>525</v>
      </c>
      <c r="M47" s="360" t="s">
        <v>525</v>
      </c>
    </row>
    <row r="48" spans="2:13" ht="27.75" customHeight="1" x14ac:dyDescent="0.15">
      <c r="B48" s="1219"/>
      <c r="C48" s="1220"/>
      <c r="D48" s="106"/>
      <c r="E48" s="1225" t="s">
        <v>40</v>
      </c>
      <c r="F48" s="1225"/>
      <c r="G48" s="1225"/>
      <c r="H48" s="1226"/>
      <c r="I48" s="358" t="s">
        <v>525</v>
      </c>
      <c r="J48" s="359" t="s">
        <v>525</v>
      </c>
      <c r="K48" s="359" t="s">
        <v>525</v>
      </c>
      <c r="L48" s="359" t="s">
        <v>525</v>
      </c>
      <c r="M48" s="360" t="s">
        <v>525</v>
      </c>
    </row>
    <row r="49" spans="2:13" ht="27.75" customHeight="1" x14ac:dyDescent="0.15">
      <c r="B49" s="1221"/>
      <c r="C49" s="1222"/>
      <c r="D49" s="106"/>
      <c r="E49" s="1225" t="s">
        <v>41</v>
      </c>
      <c r="F49" s="1225"/>
      <c r="G49" s="1225"/>
      <c r="H49" s="1226"/>
      <c r="I49" s="358" t="s">
        <v>525</v>
      </c>
      <c r="J49" s="359" t="s">
        <v>525</v>
      </c>
      <c r="K49" s="359" t="s">
        <v>525</v>
      </c>
      <c r="L49" s="359" t="s">
        <v>525</v>
      </c>
      <c r="M49" s="360" t="s">
        <v>525</v>
      </c>
    </row>
    <row r="50" spans="2:13" ht="27.75" customHeight="1" x14ac:dyDescent="0.15">
      <c r="B50" s="1230" t="s">
        <v>42</v>
      </c>
      <c r="C50" s="1231"/>
      <c r="D50" s="109"/>
      <c r="E50" s="1225" t="s">
        <v>43</v>
      </c>
      <c r="F50" s="1225"/>
      <c r="G50" s="1225"/>
      <c r="H50" s="1226"/>
      <c r="I50" s="358">
        <v>3670</v>
      </c>
      <c r="J50" s="359">
        <v>3884</v>
      </c>
      <c r="K50" s="359">
        <v>4040</v>
      </c>
      <c r="L50" s="359">
        <v>4576</v>
      </c>
      <c r="M50" s="360">
        <v>4834</v>
      </c>
    </row>
    <row r="51" spans="2:13" ht="27.75" customHeight="1" x14ac:dyDescent="0.15">
      <c r="B51" s="1219"/>
      <c r="C51" s="1220"/>
      <c r="D51" s="106"/>
      <c r="E51" s="1225" t="s">
        <v>44</v>
      </c>
      <c r="F51" s="1225"/>
      <c r="G51" s="1225"/>
      <c r="H51" s="1226"/>
      <c r="I51" s="358">
        <v>157</v>
      </c>
      <c r="J51" s="359">
        <v>134</v>
      </c>
      <c r="K51" s="359">
        <v>133</v>
      </c>
      <c r="L51" s="359">
        <v>117</v>
      </c>
      <c r="M51" s="360">
        <v>97</v>
      </c>
    </row>
    <row r="52" spans="2:13" ht="27.75" customHeight="1" x14ac:dyDescent="0.15">
      <c r="B52" s="1221"/>
      <c r="C52" s="1222"/>
      <c r="D52" s="106"/>
      <c r="E52" s="1225" t="s">
        <v>45</v>
      </c>
      <c r="F52" s="1225"/>
      <c r="G52" s="1225"/>
      <c r="H52" s="1226"/>
      <c r="I52" s="358">
        <v>6801</v>
      </c>
      <c r="J52" s="359">
        <v>6895</v>
      </c>
      <c r="K52" s="359">
        <v>6953</v>
      </c>
      <c r="L52" s="359">
        <v>6884</v>
      </c>
      <c r="M52" s="360">
        <v>7739</v>
      </c>
    </row>
    <row r="53" spans="2:13" ht="27.75" customHeight="1" thickBot="1" x14ac:dyDescent="0.2">
      <c r="B53" s="1232" t="s">
        <v>21</v>
      </c>
      <c r="C53" s="1233"/>
      <c r="D53" s="110"/>
      <c r="E53" s="1234" t="s">
        <v>46</v>
      </c>
      <c r="F53" s="1234"/>
      <c r="G53" s="1234"/>
      <c r="H53" s="1235"/>
      <c r="I53" s="361">
        <v>108</v>
      </c>
      <c r="J53" s="362">
        <v>-361</v>
      </c>
      <c r="K53" s="362">
        <v>-461</v>
      </c>
      <c r="L53" s="362">
        <v>-989</v>
      </c>
      <c r="M53" s="363">
        <v>-44</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afvY94MQ8F04t53esgctD/20Ons+OoB5aAIr1MJ8MoNp/A/UIbyQ0OTpSuFlBmZm2YInVp2G565OKlOo4OKp5Q==" saltValue="csg3H+CROurdgT3AqwG/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44" t="s">
        <v>49</v>
      </c>
      <c r="D55" s="1244"/>
      <c r="E55" s="1245"/>
      <c r="F55" s="122">
        <v>1939</v>
      </c>
      <c r="G55" s="122">
        <v>1932</v>
      </c>
      <c r="H55" s="123">
        <v>1933</v>
      </c>
    </row>
    <row r="56" spans="2:8" ht="52.5" customHeight="1" x14ac:dyDescent="0.15">
      <c r="B56" s="124"/>
      <c r="C56" s="1246" t="s">
        <v>50</v>
      </c>
      <c r="D56" s="1246"/>
      <c r="E56" s="1247"/>
      <c r="F56" s="125">
        <v>0</v>
      </c>
      <c r="G56" s="125">
        <v>169</v>
      </c>
      <c r="H56" s="126">
        <v>459</v>
      </c>
    </row>
    <row r="57" spans="2:8" ht="53.25" customHeight="1" x14ac:dyDescent="0.15">
      <c r="B57" s="124"/>
      <c r="C57" s="1248" t="s">
        <v>51</v>
      </c>
      <c r="D57" s="1248"/>
      <c r="E57" s="1249"/>
      <c r="F57" s="127">
        <v>2851</v>
      </c>
      <c r="G57" s="127">
        <v>3065</v>
      </c>
      <c r="H57" s="128">
        <v>3031</v>
      </c>
    </row>
    <row r="58" spans="2:8" ht="45.75" customHeight="1" x14ac:dyDescent="0.15">
      <c r="B58" s="129"/>
      <c r="C58" s="1236" t="s">
        <v>609</v>
      </c>
      <c r="D58" s="1237"/>
      <c r="E58" s="1238"/>
      <c r="F58" s="130">
        <v>558</v>
      </c>
      <c r="G58" s="131">
        <v>540</v>
      </c>
      <c r="H58" s="131">
        <v>522</v>
      </c>
    </row>
    <row r="59" spans="2:8" ht="45.75" customHeight="1" x14ac:dyDescent="0.15">
      <c r="B59" s="129"/>
      <c r="C59" s="1236" t="s">
        <v>610</v>
      </c>
      <c r="D59" s="1237"/>
      <c r="E59" s="1238"/>
      <c r="F59" s="130">
        <v>574</v>
      </c>
      <c r="G59" s="131">
        <v>624</v>
      </c>
      <c r="H59" s="131">
        <v>674</v>
      </c>
    </row>
    <row r="60" spans="2:8" ht="45.75" customHeight="1" x14ac:dyDescent="0.15">
      <c r="B60" s="129"/>
      <c r="C60" s="1236" t="s">
        <v>611</v>
      </c>
      <c r="D60" s="1237"/>
      <c r="E60" s="1238"/>
      <c r="F60" s="130">
        <v>324</v>
      </c>
      <c r="G60" s="131">
        <v>324</v>
      </c>
      <c r="H60" s="131">
        <v>324</v>
      </c>
    </row>
    <row r="61" spans="2:8" ht="45.75" customHeight="1" x14ac:dyDescent="0.15">
      <c r="B61" s="129"/>
      <c r="C61" s="1236" t="s">
        <v>612</v>
      </c>
      <c r="D61" s="1237"/>
      <c r="E61" s="1238"/>
      <c r="F61" s="130">
        <v>854</v>
      </c>
      <c r="G61" s="131">
        <v>988</v>
      </c>
      <c r="H61" s="131">
        <v>887</v>
      </c>
    </row>
    <row r="62" spans="2:8" ht="45.75" customHeight="1" thickBot="1" x14ac:dyDescent="0.2">
      <c r="B62" s="132"/>
      <c r="C62" s="1239" t="s">
        <v>613</v>
      </c>
      <c r="D62" s="1240"/>
      <c r="E62" s="1241"/>
      <c r="F62" s="133">
        <v>300</v>
      </c>
      <c r="G62" s="134">
        <v>300</v>
      </c>
      <c r="H62" s="134">
        <v>300</v>
      </c>
    </row>
    <row r="63" spans="2:8" ht="52.5" customHeight="1" thickBot="1" x14ac:dyDescent="0.2">
      <c r="B63" s="135"/>
      <c r="C63" s="1242" t="s">
        <v>52</v>
      </c>
      <c r="D63" s="1242"/>
      <c r="E63" s="1243"/>
      <c r="F63" s="136">
        <v>4791</v>
      </c>
      <c r="G63" s="136">
        <v>5165</v>
      </c>
      <c r="H63" s="137">
        <v>5423</v>
      </c>
    </row>
    <row r="64" spans="2:8" x14ac:dyDescent="0.15"/>
  </sheetData>
  <sheetProtection algorithmName="SHA-512" hashValue="R6pgLfLdQ6jCpGpT8dfJYxZlkD+jUN4EvQ505gOu/ex0t/zXwK856/F2Wd/iSvCCv5L5K7VK9Zy7WhxP4FPCuw==" saltValue="AXs5KnfHSxgsU9RuK2NE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627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623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2" t="s">
        <v>626</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ht="13.5" x14ac:dyDescent="0.15">
      <c r="B44" s="365"/>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ht="13.5" x14ac:dyDescent="0.15">
      <c r="B45" s="365"/>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ht="13.5" x14ac:dyDescent="0.15">
      <c r="B46" s="365"/>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ht="13.5" x14ac:dyDescent="0.15">
      <c r="B47" s="365"/>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621</v>
      </c>
    </row>
    <row r="50" spans="1:109" ht="13.5" x14ac:dyDescent="0.15">
      <c r="B50" s="365"/>
      <c r="G50" s="1261"/>
      <c r="H50" s="1261"/>
      <c r="I50" s="1261"/>
      <c r="J50" s="1261"/>
      <c r="K50" s="373"/>
      <c r="L50" s="373"/>
      <c r="M50" s="372"/>
      <c r="N50" s="372"/>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65" t="s">
        <v>566</v>
      </c>
      <c r="BQ50" s="1265"/>
      <c r="BR50" s="1265"/>
      <c r="BS50" s="1265"/>
      <c r="BT50" s="1265"/>
      <c r="BU50" s="1265"/>
      <c r="BV50" s="1265"/>
      <c r="BW50" s="1265"/>
      <c r="BX50" s="1265" t="s">
        <v>567</v>
      </c>
      <c r="BY50" s="1265"/>
      <c r="BZ50" s="1265"/>
      <c r="CA50" s="1265"/>
      <c r="CB50" s="1265"/>
      <c r="CC50" s="1265"/>
      <c r="CD50" s="1265"/>
      <c r="CE50" s="1265"/>
      <c r="CF50" s="1265" t="s">
        <v>568</v>
      </c>
      <c r="CG50" s="1265"/>
      <c r="CH50" s="1265"/>
      <c r="CI50" s="1265"/>
      <c r="CJ50" s="1265"/>
      <c r="CK50" s="1265"/>
      <c r="CL50" s="1265"/>
      <c r="CM50" s="1265"/>
      <c r="CN50" s="1265" t="s">
        <v>569</v>
      </c>
      <c r="CO50" s="1265"/>
      <c r="CP50" s="1265"/>
      <c r="CQ50" s="1265"/>
      <c r="CR50" s="1265"/>
      <c r="CS50" s="1265"/>
      <c r="CT50" s="1265"/>
      <c r="CU50" s="1265"/>
      <c r="CV50" s="1265" t="s">
        <v>570</v>
      </c>
      <c r="CW50" s="1265"/>
      <c r="CX50" s="1265"/>
      <c r="CY50" s="1265"/>
      <c r="CZ50" s="1265"/>
      <c r="DA50" s="1265"/>
      <c r="DB50" s="1265"/>
      <c r="DC50" s="1265"/>
    </row>
    <row r="51" spans="1:109" ht="13.5" customHeight="1" x14ac:dyDescent="0.15">
      <c r="B51" s="365"/>
      <c r="G51" s="1251"/>
      <c r="H51" s="1251"/>
      <c r="I51" s="1269"/>
      <c r="J51" s="1269"/>
      <c r="K51" s="1266"/>
      <c r="L51" s="1266"/>
      <c r="M51" s="1266"/>
      <c r="N51" s="1266"/>
      <c r="AM51" s="371"/>
      <c r="AN51" s="1267" t="s">
        <v>620</v>
      </c>
      <c r="AO51" s="1267"/>
      <c r="AP51" s="1267"/>
      <c r="AQ51" s="1267"/>
      <c r="AR51" s="1267"/>
      <c r="AS51" s="1267"/>
      <c r="AT51" s="1267"/>
      <c r="AU51" s="1267"/>
      <c r="AV51" s="1267"/>
      <c r="AW51" s="1267"/>
      <c r="AX51" s="1267"/>
      <c r="AY51" s="1267"/>
      <c r="AZ51" s="1267"/>
      <c r="BA51" s="1267"/>
      <c r="BB51" s="1267" t="s">
        <v>618</v>
      </c>
      <c r="BC51" s="1267"/>
      <c r="BD51" s="1267"/>
      <c r="BE51" s="1267"/>
      <c r="BF51" s="1267"/>
      <c r="BG51" s="1267"/>
      <c r="BH51" s="1267"/>
      <c r="BI51" s="1267"/>
      <c r="BJ51" s="1267"/>
      <c r="BK51" s="1267"/>
      <c r="BL51" s="1267"/>
      <c r="BM51" s="1267"/>
      <c r="BN51" s="1267"/>
      <c r="BO51" s="1267"/>
      <c r="BP51" s="1250">
        <v>2.8</v>
      </c>
      <c r="BQ51" s="1250"/>
      <c r="BR51" s="1250"/>
      <c r="BS51" s="1250"/>
      <c r="BT51" s="1250"/>
      <c r="BU51" s="1250"/>
      <c r="BV51" s="1250"/>
      <c r="BW51" s="1250"/>
      <c r="BX51" s="1250"/>
      <c r="BY51" s="1250"/>
      <c r="BZ51" s="1250"/>
      <c r="CA51" s="1250"/>
      <c r="CB51" s="1250"/>
      <c r="CC51" s="1250"/>
      <c r="CD51" s="1250"/>
      <c r="CE51" s="1250"/>
      <c r="CF51" s="1250"/>
      <c r="CG51" s="1250"/>
      <c r="CH51" s="1250"/>
      <c r="CI51" s="1250"/>
      <c r="CJ51" s="1250"/>
      <c r="CK51" s="1250"/>
      <c r="CL51" s="1250"/>
      <c r="CM51" s="1250"/>
      <c r="CN51" s="1250"/>
      <c r="CO51" s="1250"/>
      <c r="CP51" s="1250"/>
      <c r="CQ51" s="1250"/>
      <c r="CR51" s="1250"/>
      <c r="CS51" s="1250"/>
      <c r="CT51" s="1250"/>
      <c r="CU51" s="1250"/>
      <c r="CV51" s="1250"/>
      <c r="CW51" s="1250"/>
      <c r="CX51" s="1250"/>
      <c r="CY51" s="1250"/>
      <c r="CZ51" s="1250"/>
      <c r="DA51" s="1250"/>
      <c r="DB51" s="1250"/>
      <c r="DC51" s="1250"/>
    </row>
    <row r="52" spans="1:109" ht="13.5" x14ac:dyDescent="0.15">
      <c r="B52" s="365"/>
      <c r="G52" s="1251"/>
      <c r="H52" s="1251"/>
      <c r="I52" s="1269"/>
      <c r="J52" s="1269"/>
      <c r="K52" s="1266"/>
      <c r="L52" s="1266"/>
      <c r="M52" s="1266"/>
      <c r="N52" s="1266"/>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5" x14ac:dyDescent="0.15">
      <c r="A53" s="379"/>
      <c r="B53" s="365"/>
      <c r="G53" s="1251"/>
      <c r="H53" s="1251"/>
      <c r="I53" s="1261"/>
      <c r="J53" s="1261"/>
      <c r="K53" s="1266"/>
      <c r="L53" s="1266"/>
      <c r="M53" s="1266"/>
      <c r="N53" s="1266"/>
      <c r="AM53" s="371"/>
      <c r="AN53" s="1267"/>
      <c r="AO53" s="1267"/>
      <c r="AP53" s="1267"/>
      <c r="AQ53" s="1267"/>
      <c r="AR53" s="1267"/>
      <c r="AS53" s="1267"/>
      <c r="AT53" s="1267"/>
      <c r="AU53" s="1267"/>
      <c r="AV53" s="1267"/>
      <c r="AW53" s="1267"/>
      <c r="AX53" s="1267"/>
      <c r="AY53" s="1267"/>
      <c r="AZ53" s="1267"/>
      <c r="BA53" s="1267"/>
      <c r="BB53" s="1267" t="s">
        <v>625</v>
      </c>
      <c r="BC53" s="1267"/>
      <c r="BD53" s="1267"/>
      <c r="BE53" s="1267"/>
      <c r="BF53" s="1267"/>
      <c r="BG53" s="1267"/>
      <c r="BH53" s="1267"/>
      <c r="BI53" s="1267"/>
      <c r="BJ53" s="1267"/>
      <c r="BK53" s="1267"/>
      <c r="BL53" s="1267"/>
      <c r="BM53" s="1267"/>
      <c r="BN53" s="1267"/>
      <c r="BO53" s="1267"/>
      <c r="BP53" s="1250">
        <v>64</v>
      </c>
      <c r="BQ53" s="1250"/>
      <c r="BR53" s="1250"/>
      <c r="BS53" s="1250"/>
      <c r="BT53" s="1250"/>
      <c r="BU53" s="1250"/>
      <c r="BV53" s="1250"/>
      <c r="BW53" s="1250"/>
      <c r="BX53" s="1250">
        <v>64.2</v>
      </c>
      <c r="BY53" s="1250"/>
      <c r="BZ53" s="1250"/>
      <c r="CA53" s="1250"/>
      <c r="CB53" s="1250"/>
      <c r="CC53" s="1250"/>
      <c r="CD53" s="1250"/>
      <c r="CE53" s="1250"/>
      <c r="CF53" s="1250">
        <v>65.099999999999994</v>
      </c>
      <c r="CG53" s="1250"/>
      <c r="CH53" s="1250"/>
      <c r="CI53" s="1250"/>
      <c r="CJ53" s="1250"/>
      <c r="CK53" s="1250"/>
      <c r="CL53" s="1250"/>
      <c r="CM53" s="1250"/>
      <c r="CN53" s="1250">
        <v>66.2</v>
      </c>
      <c r="CO53" s="1250"/>
      <c r="CP53" s="1250"/>
      <c r="CQ53" s="1250"/>
      <c r="CR53" s="1250"/>
      <c r="CS53" s="1250"/>
      <c r="CT53" s="1250"/>
      <c r="CU53" s="1250"/>
      <c r="CV53" s="1250">
        <v>62.8</v>
      </c>
      <c r="CW53" s="1250"/>
      <c r="CX53" s="1250"/>
      <c r="CY53" s="1250"/>
      <c r="CZ53" s="1250"/>
      <c r="DA53" s="1250"/>
      <c r="DB53" s="1250"/>
      <c r="DC53" s="1250"/>
    </row>
    <row r="54" spans="1:109" ht="13.5" x14ac:dyDescent="0.15">
      <c r="A54" s="379"/>
      <c r="B54" s="365"/>
      <c r="G54" s="1251"/>
      <c r="H54" s="1251"/>
      <c r="I54" s="1261"/>
      <c r="J54" s="1261"/>
      <c r="K54" s="1266"/>
      <c r="L54" s="1266"/>
      <c r="M54" s="1266"/>
      <c r="N54" s="1266"/>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5" x14ac:dyDescent="0.15">
      <c r="A55" s="379"/>
      <c r="B55" s="365"/>
      <c r="G55" s="1261"/>
      <c r="H55" s="1261"/>
      <c r="I55" s="1261"/>
      <c r="J55" s="1261"/>
      <c r="K55" s="1266"/>
      <c r="L55" s="1266"/>
      <c r="M55" s="1266"/>
      <c r="N55" s="1266"/>
      <c r="AN55" s="1265" t="s">
        <v>619</v>
      </c>
      <c r="AO55" s="1265"/>
      <c r="AP55" s="1265"/>
      <c r="AQ55" s="1265"/>
      <c r="AR55" s="1265"/>
      <c r="AS55" s="1265"/>
      <c r="AT55" s="1265"/>
      <c r="AU55" s="1265"/>
      <c r="AV55" s="1265"/>
      <c r="AW55" s="1265"/>
      <c r="AX55" s="1265"/>
      <c r="AY55" s="1265"/>
      <c r="AZ55" s="1265"/>
      <c r="BA55" s="1265"/>
      <c r="BB55" s="1267" t="s">
        <v>618</v>
      </c>
      <c r="BC55" s="1267"/>
      <c r="BD55" s="1267"/>
      <c r="BE55" s="1267"/>
      <c r="BF55" s="1267"/>
      <c r="BG55" s="1267"/>
      <c r="BH55" s="1267"/>
      <c r="BI55" s="1267"/>
      <c r="BJ55" s="1267"/>
      <c r="BK55" s="1267"/>
      <c r="BL55" s="1267"/>
      <c r="BM55" s="1267"/>
      <c r="BN55" s="1267"/>
      <c r="BO55" s="1267"/>
      <c r="BP55" s="1250">
        <v>0</v>
      </c>
      <c r="BQ55" s="1250"/>
      <c r="BR55" s="1250"/>
      <c r="BS55" s="1250"/>
      <c r="BT55" s="1250"/>
      <c r="BU55" s="1250"/>
      <c r="BV55" s="1250"/>
      <c r="BW55" s="1250"/>
      <c r="BX55" s="1250">
        <v>3.1</v>
      </c>
      <c r="BY55" s="1250"/>
      <c r="BZ55" s="1250"/>
      <c r="CA55" s="1250"/>
      <c r="CB55" s="1250"/>
      <c r="CC55" s="1250"/>
      <c r="CD55" s="1250"/>
      <c r="CE55" s="1250"/>
      <c r="CF55" s="1250">
        <v>3.4</v>
      </c>
      <c r="CG55" s="1250"/>
      <c r="CH55" s="1250"/>
      <c r="CI55" s="1250"/>
      <c r="CJ55" s="1250"/>
      <c r="CK55" s="1250"/>
      <c r="CL55" s="1250"/>
      <c r="CM55" s="1250"/>
      <c r="CN55" s="1250">
        <v>0</v>
      </c>
      <c r="CO55" s="1250"/>
      <c r="CP55" s="1250"/>
      <c r="CQ55" s="1250"/>
      <c r="CR55" s="1250"/>
      <c r="CS55" s="1250"/>
      <c r="CT55" s="1250"/>
      <c r="CU55" s="1250"/>
      <c r="CV55" s="1250">
        <v>0</v>
      </c>
      <c r="CW55" s="1250"/>
      <c r="CX55" s="1250"/>
      <c r="CY55" s="1250"/>
      <c r="CZ55" s="1250"/>
      <c r="DA55" s="1250"/>
      <c r="DB55" s="1250"/>
      <c r="DC55" s="1250"/>
    </row>
    <row r="56" spans="1:109" ht="13.5" x14ac:dyDescent="0.15">
      <c r="A56" s="379"/>
      <c r="B56" s="365"/>
      <c r="G56" s="1261"/>
      <c r="H56" s="1261"/>
      <c r="I56" s="1261"/>
      <c r="J56" s="1261"/>
      <c r="K56" s="1266"/>
      <c r="L56" s="1266"/>
      <c r="M56" s="1266"/>
      <c r="N56" s="1266"/>
      <c r="AN56" s="1265"/>
      <c r="AO56" s="1265"/>
      <c r="AP56" s="1265"/>
      <c r="AQ56" s="1265"/>
      <c r="AR56" s="1265"/>
      <c r="AS56" s="1265"/>
      <c r="AT56" s="1265"/>
      <c r="AU56" s="1265"/>
      <c r="AV56" s="1265"/>
      <c r="AW56" s="1265"/>
      <c r="AX56" s="1265"/>
      <c r="AY56" s="1265"/>
      <c r="AZ56" s="1265"/>
      <c r="BA56" s="1265"/>
      <c r="BB56" s="1267"/>
      <c r="BC56" s="1267"/>
      <c r="BD56" s="1267"/>
      <c r="BE56" s="1267"/>
      <c r="BF56" s="1267"/>
      <c r="BG56" s="1267"/>
      <c r="BH56" s="1267"/>
      <c r="BI56" s="1267"/>
      <c r="BJ56" s="1267"/>
      <c r="BK56" s="1267"/>
      <c r="BL56" s="1267"/>
      <c r="BM56" s="1267"/>
      <c r="BN56" s="1267"/>
      <c r="BO56" s="1267"/>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79" customFormat="1" ht="13.5" x14ac:dyDescent="0.15">
      <c r="B57" s="385"/>
      <c r="G57" s="1261"/>
      <c r="H57" s="1261"/>
      <c r="I57" s="1268"/>
      <c r="J57" s="1268"/>
      <c r="K57" s="1266"/>
      <c r="L57" s="1266"/>
      <c r="M57" s="1266"/>
      <c r="N57" s="1266"/>
      <c r="AM57" s="364"/>
      <c r="AN57" s="1265"/>
      <c r="AO57" s="1265"/>
      <c r="AP57" s="1265"/>
      <c r="AQ57" s="1265"/>
      <c r="AR57" s="1265"/>
      <c r="AS57" s="1265"/>
      <c r="AT57" s="1265"/>
      <c r="AU57" s="1265"/>
      <c r="AV57" s="1265"/>
      <c r="AW57" s="1265"/>
      <c r="AX57" s="1265"/>
      <c r="AY57" s="1265"/>
      <c r="AZ57" s="1265"/>
      <c r="BA57" s="1265"/>
      <c r="BB57" s="1267" t="s">
        <v>625</v>
      </c>
      <c r="BC57" s="1267"/>
      <c r="BD57" s="1267"/>
      <c r="BE57" s="1267"/>
      <c r="BF57" s="1267"/>
      <c r="BG57" s="1267"/>
      <c r="BH57" s="1267"/>
      <c r="BI57" s="1267"/>
      <c r="BJ57" s="1267"/>
      <c r="BK57" s="1267"/>
      <c r="BL57" s="1267"/>
      <c r="BM57" s="1267"/>
      <c r="BN57" s="1267"/>
      <c r="BO57" s="1267"/>
      <c r="BP57" s="1250">
        <v>60</v>
      </c>
      <c r="BQ57" s="1250"/>
      <c r="BR57" s="1250"/>
      <c r="BS57" s="1250"/>
      <c r="BT57" s="1250"/>
      <c r="BU57" s="1250"/>
      <c r="BV57" s="1250"/>
      <c r="BW57" s="1250"/>
      <c r="BX57" s="1250">
        <v>61.2</v>
      </c>
      <c r="BY57" s="1250"/>
      <c r="BZ57" s="1250"/>
      <c r="CA57" s="1250"/>
      <c r="CB57" s="1250"/>
      <c r="CC57" s="1250"/>
      <c r="CD57" s="1250"/>
      <c r="CE57" s="1250"/>
      <c r="CF57" s="1250">
        <v>62.8</v>
      </c>
      <c r="CG57" s="1250"/>
      <c r="CH57" s="1250"/>
      <c r="CI57" s="1250"/>
      <c r="CJ57" s="1250"/>
      <c r="CK57" s="1250"/>
      <c r="CL57" s="1250"/>
      <c r="CM57" s="1250"/>
      <c r="CN57" s="1250">
        <v>62.6</v>
      </c>
      <c r="CO57" s="1250"/>
      <c r="CP57" s="1250"/>
      <c r="CQ57" s="1250"/>
      <c r="CR57" s="1250"/>
      <c r="CS57" s="1250"/>
      <c r="CT57" s="1250"/>
      <c r="CU57" s="1250"/>
      <c r="CV57" s="1250">
        <v>63</v>
      </c>
      <c r="CW57" s="1250"/>
      <c r="CX57" s="1250"/>
      <c r="CY57" s="1250"/>
      <c r="CZ57" s="1250"/>
      <c r="DA57" s="1250"/>
      <c r="DB57" s="1250"/>
      <c r="DC57" s="1250"/>
      <c r="DD57" s="390"/>
      <c r="DE57" s="385"/>
    </row>
    <row r="58" spans="1:109" s="379" customFormat="1" ht="13.5" x14ac:dyDescent="0.15">
      <c r="A58" s="364"/>
      <c r="B58" s="385"/>
      <c r="G58" s="1261"/>
      <c r="H58" s="1261"/>
      <c r="I58" s="1268"/>
      <c r="J58" s="1268"/>
      <c r="K58" s="1266"/>
      <c r="L58" s="1266"/>
      <c r="M58" s="1266"/>
      <c r="N58" s="1266"/>
      <c r="AM58" s="364"/>
      <c r="AN58" s="1265"/>
      <c r="AO58" s="1265"/>
      <c r="AP58" s="1265"/>
      <c r="AQ58" s="1265"/>
      <c r="AR58" s="1265"/>
      <c r="AS58" s="1265"/>
      <c r="AT58" s="1265"/>
      <c r="AU58" s="1265"/>
      <c r="AV58" s="1265"/>
      <c r="AW58" s="1265"/>
      <c r="AX58" s="1265"/>
      <c r="AY58" s="1265"/>
      <c r="AZ58" s="1265"/>
      <c r="BA58" s="1265"/>
      <c r="BB58" s="1267"/>
      <c r="BC58" s="1267"/>
      <c r="BD58" s="1267"/>
      <c r="BE58" s="1267"/>
      <c r="BF58" s="1267"/>
      <c r="BG58" s="1267"/>
      <c r="BH58" s="1267"/>
      <c r="BI58" s="1267"/>
      <c r="BJ58" s="1267"/>
      <c r="BK58" s="1267"/>
      <c r="BL58" s="1267"/>
      <c r="BM58" s="1267"/>
      <c r="BN58" s="1267"/>
      <c r="BO58" s="1267"/>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624</v>
      </c>
    </row>
    <row r="64" spans="1:109" ht="13.5" x14ac:dyDescent="0.15">
      <c r="B64" s="365"/>
      <c r="G64" s="380"/>
      <c r="I64" s="382"/>
      <c r="J64" s="382"/>
      <c r="K64" s="382"/>
      <c r="L64" s="382"/>
      <c r="M64" s="382"/>
      <c r="N64" s="381"/>
      <c r="AM64" s="380"/>
      <c r="AN64" s="380" t="s">
        <v>623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2" t="s">
        <v>622</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ht="13.5" x14ac:dyDescent="0.15">
      <c r="B66" s="365"/>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ht="13.5" x14ac:dyDescent="0.15">
      <c r="B67" s="365"/>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ht="13.5" x14ac:dyDescent="0.15">
      <c r="B68" s="365"/>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ht="13.5" x14ac:dyDescent="0.15">
      <c r="B69" s="365"/>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621</v>
      </c>
    </row>
    <row r="72" spans="2:107" ht="13.5" x14ac:dyDescent="0.15">
      <c r="B72" s="365"/>
      <c r="G72" s="1261"/>
      <c r="H72" s="1261"/>
      <c r="I72" s="1261"/>
      <c r="J72" s="1261"/>
      <c r="K72" s="373"/>
      <c r="L72" s="373"/>
      <c r="M72" s="372"/>
      <c r="N72" s="372"/>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65" t="s">
        <v>566</v>
      </c>
      <c r="BQ72" s="1265"/>
      <c r="BR72" s="1265"/>
      <c r="BS72" s="1265"/>
      <c r="BT72" s="1265"/>
      <c r="BU72" s="1265"/>
      <c r="BV72" s="1265"/>
      <c r="BW72" s="1265"/>
      <c r="BX72" s="1265" t="s">
        <v>567</v>
      </c>
      <c r="BY72" s="1265"/>
      <c r="BZ72" s="1265"/>
      <c r="CA72" s="1265"/>
      <c r="CB72" s="1265"/>
      <c r="CC72" s="1265"/>
      <c r="CD72" s="1265"/>
      <c r="CE72" s="1265"/>
      <c r="CF72" s="1265" t="s">
        <v>568</v>
      </c>
      <c r="CG72" s="1265"/>
      <c r="CH72" s="1265"/>
      <c r="CI72" s="1265"/>
      <c r="CJ72" s="1265"/>
      <c r="CK72" s="1265"/>
      <c r="CL72" s="1265"/>
      <c r="CM72" s="1265"/>
      <c r="CN72" s="1265" t="s">
        <v>569</v>
      </c>
      <c r="CO72" s="1265"/>
      <c r="CP72" s="1265"/>
      <c r="CQ72" s="1265"/>
      <c r="CR72" s="1265"/>
      <c r="CS72" s="1265"/>
      <c r="CT72" s="1265"/>
      <c r="CU72" s="1265"/>
      <c r="CV72" s="1265" t="s">
        <v>570</v>
      </c>
      <c r="CW72" s="1265"/>
      <c r="CX72" s="1265"/>
      <c r="CY72" s="1265"/>
      <c r="CZ72" s="1265"/>
      <c r="DA72" s="1265"/>
      <c r="DB72" s="1265"/>
      <c r="DC72" s="1265"/>
    </row>
    <row r="73" spans="2:107" ht="13.5" x14ac:dyDescent="0.15">
      <c r="B73" s="365"/>
      <c r="G73" s="1251"/>
      <c r="H73" s="1251"/>
      <c r="I73" s="1251"/>
      <c r="J73" s="1251"/>
      <c r="K73" s="1270"/>
      <c r="L73" s="1270"/>
      <c r="M73" s="1270"/>
      <c r="N73" s="1270"/>
      <c r="AM73" s="371"/>
      <c r="AN73" s="1267" t="s">
        <v>620</v>
      </c>
      <c r="AO73" s="1267"/>
      <c r="AP73" s="1267"/>
      <c r="AQ73" s="1267"/>
      <c r="AR73" s="1267"/>
      <c r="AS73" s="1267"/>
      <c r="AT73" s="1267"/>
      <c r="AU73" s="1267"/>
      <c r="AV73" s="1267"/>
      <c r="AW73" s="1267"/>
      <c r="AX73" s="1267"/>
      <c r="AY73" s="1267"/>
      <c r="AZ73" s="1267"/>
      <c r="BA73" s="1267"/>
      <c r="BB73" s="1267" t="s">
        <v>618</v>
      </c>
      <c r="BC73" s="1267"/>
      <c r="BD73" s="1267"/>
      <c r="BE73" s="1267"/>
      <c r="BF73" s="1267"/>
      <c r="BG73" s="1267"/>
      <c r="BH73" s="1267"/>
      <c r="BI73" s="1267"/>
      <c r="BJ73" s="1267"/>
      <c r="BK73" s="1267"/>
      <c r="BL73" s="1267"/>
      <c r="BM73" s="1267"/>
      <c r="BN73" s="1267"/>
      <c r="BO73" s="1267"/>
      <c r="BP73" s="1250">
        <v>2.8</v>
      </c>
      <c r="BQ73" s="1250"/>
      <c r="BR73" s="1250"/>
      <c r="BS73" s="1250"/>
      <c r="BT73" s="1250"/>
      <c r="BU73" s="1250"/>
      <c r="BV73" s="1250"/>
      <c r="BW73" s="1250"/>
      <c r="BX73" s="1250"/>
      <c r="BY73" s="1250"/>
      <c r="BZ73" s="1250"/>
      <c r="CA73" s="1250"/>
      <c r="CB73" s="1250"/>
      <c r="CC73" s="1250"/>
      <c r="CD73" s="1250"/>
      <c r="CE73" s="1250"/>
      <c r="CF73" s="1250"/>
      <c r="CG73" s="1250"/>
      <c r="CH73" s="1250"/>
      <c r="CI73" s="1250"/>
      <c r="CJ73" s="1250"/>
      <c r="CK73" s="1250"/>
      <c r="CL73" s="1250"/>
      <c r="CM73" s="1250"/>
      <c r="CN73" s="1250"/>
      <c r="CO73" s="1250"/>
      <c r="CP73" s="1250"/>
      <c r="CQ73" s="1250"/>
      <c r="CR73" s="1250"/>
      <c r="CS73" s="1250"/>
      <c r="CT73" s="1250"/>
      <c r="CU73" s="1250"/>
      <c r="CV73" s="1250"/>
      <c r="CW73" s="1250"/>
      <c r="CX73" s="1250"/>
      <c r="CY73" s="1250"/>
      <c r="CZ73" s="1250"/>
      <c r="DA73" s="1250"/>
      <c r="DB73" s="1250"/>
      <c r="DC73" s="1250"/>
    </row>
    <row r="74" spans="2:107" ht="13.5" x14ac:dyDescent="0.15">
      <c r="B74" s="365"/>
      <c r="G74" s="1251"/>
      <c r="H74" s="1251"/>
      <c r="I74" s="1251"/>
      <c r="J74" s="1251"/>
      <c r="K74" s="1270"/>
      <c r="L74" s="1270"/>
      <c r="M74" s="1270"/>
      <c r="N74" s="1270"/>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5" x14ac:dyDescent="0.15">
      <c r="B75" s="365"/>
      <c r="G75" s="1251"/>
      <c r="H75" s="1251"/>
      <c r="I75" s="1261"/>
      <c r="J75" s="1261"/>
      <c r="K75" s="1266"/>
      <c r="L75" s="1266"/>
      <c r="M75" s="1266"/>
      <c r="N75" s="1266"/>
      <c r="AM75" s="371"/>
      <c r="AN75" s="1267"/>
      <c r="AO75" s="1267"/>
      <c r="AP75" s="1267"/>
      <c r="AQ75" s="1267"/>
      <c r="AR75" s="1267"/>
      <c r="AS75" s="1267"/>
      <c r="AT75" s="1267"/>
      <c r="AU75" s="1267"/>
      <c r="AV75" s="1267"/>
      <c r="AW75" s="1267"/>
      <c r="AX75" s="1267"/>
      <c r="AY75" s="1267"/>
      <c r="AZ75" s="1267"/>
      <c r="BA75" s="1267"/>
      <c r="BB75" s="1267" t="s">
        <v>617</v>
      </c>
      <c r="BC75" s="1267"/>
      <c r="BD75" s="1267"/>
      <c r="BE75" s="1267"/>
      <c r="BF75" s="1267"/>
      <c r="BG75" s="1267"/>
      <c r="BH75" s="1267"/>
      <c r="BI75" s="1267"/>
      <c r="BJ75" s="1267"/>
      <c r="BK75" s="1267"/>
      <c r="BL75" s="1267"/>
      <c r="BM75" s="1267"/>
      <c r="BN75" s="1267"/>
      <c r="BO75" s="1267"/>
      <c r="BP75" s="1250">
        <v>6.1</v>
      </c>
      <c r="BQ75" s="1250"/>
      <c r="BR75" s="1250"/>
      <c r="BS75" s="1250"/>
      <c r="BT75" s="1250"/>
      <c r="BU75" s="1250"/>
      <c r="BV75" s="1250"/>
      <c r="BW75" s="1250"/>
      <c r="BX75" s="1250">
        <v>5.9</v>
      </c>
      <c r="BY75" s="1250"/>
      <c r="BZ75" s="1250"/>
      <c r="CA75" s="1250"/>
      <c r="CB75" s="1250"/>
      <c r="CC75" s="1250"/>
      <c r="CD75" s="1250"/>
      <c r="CE75" s="1250"/>
      <c r="CF75" s="1250">
        <v>5.8</v>
      </c>
      <c r="CG75" s="1250"/>
      <c r="CH75" s="1250"/>
      <c r="CI75" s="1250"/>
      <c r="CJ75" s="1250"/>
      <c r="CK75" s="1250"/>
      <c r="CL75" s="1250"/>
      <c r="CM75" s="1250"/>
      <c r="CN75" s="1250">
        <v>6</v>
      </c>
      <c r="CO75" s="1250"/>
      <c r="CP75" s="1250"/>
      <c r="CQ75" s="1250"/>
      <c r="CR75" s="1250"/>
      <c r="CS75" s="1250"/>
      <c r="CT75" s="1250"/>
      <c r="CU75" s="1250"/>
      <c r="CV75" s="1250">
        <v>6.4</v>
      </c>
      <c r="CW75" s="1250"/>
      <c r="CX75" s="1250"/>
      <c r="CY75" s="1250"/>
      <c r="CZ75" s="1250"/>
      <c r="DA75" s="1250"/>
      <c r="DB75" s="1250"/>
      <c r="DC75" s="1250"/>
    </row>
    <row r="76" spans="2:107" ht="13.5" x14ac:dyDescent="0.15">
      <c r="B76" s="365"/>
      <c r="G76" s="1251"/>
      <c r="H76" s="1251"/>
      <c r="I76" s="1261"/>
      <c r="J76" s="1261"/>
      <c r="K76" s="1266"/>
      <c r="L76" s="1266"/>
      <c r="M76" s="1266"/>
      <c r="N76" s="1266"/>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5" x14ac:dyDescent="0.15">
      <c r="B77" s="365"/>
      <c r="G77" s="1261"/>
      <c r="H77" s="1261"/>
      <c r="I77" s="1261"/>
      <c r="J77" s="1261"/>
      <c r="K77" s="1270"/>
      <c r="L77" s="1270"/>
      <c r="M77" s="1270"/>
      <c r="N77" s="1270"/>
      <c r="AN77" s="1265" t="s">
        <v>619</v>
      </c>
      <c r="AO77" s="1265"/>
      <c r="AP77" s="1265"/>
      <c r="AQ77" s="1265"/>
      <c r="AR77" s="1265"/>
      <c r="AS77" s="1265"/>
      <c r="AT77" s="1265"/>
      <c r="AU77" s="1265"/>
      <c r="AV77" s="1265"/>
      <c r="AW77" s="1265"/>
      <c r="AX77" s="1265"/>
      <c r="AY77" s="1265"/>
      <c r="AZ77" s="1265"/>
      <c r="BA77" s="1265"/>
      <c r="BB77" s="1267" t="s">
        <v>618</v>
      </c>
      <c r="BC77" s="1267"/>
      <c r="BD77" s="1267"/>
      <c r="BE77" s="1267"/>
      <c r="BF77" s="1267"/>
      <c r="BG77" s="1267"/>
      <c r="BH77" s="1267"/>
      <c r="BI77" s="1267"/>
      <c r="BJ77" s="1267"/>
      <c r="BK77" s="1267"/>
      <c r="BL77" s="1267"/>
      <c r="BM77" s="1267"/>
      <c r="BN77" s="1267"/>
      <c r="BO77" s="1267"/>
      <c r="BP77" s="1250">
        <v>0</v>
      </c>
      <c r="BQ77" s="1250"/>
      <c r="BR77" s="1250"/>
      <c r="BS77" s="1250"/>
      <c r="BT77" s="1250"/>
      <c r="BU77" s="1250"/>
      <c r="BV77" s="1250"/>
      <c r="BW77" s="1250"/>
      <c r="BX77" s="1250">
        <v>3.1</v>
      </c>
      <c r="BY77" s="1250"/>
      <c r="BZ77" s="1250"/>
      <c r="CA77" s="1250"/>
      <c r="CB77" s="1250"/>
      <c r="CC77" s="1250"/>
      <c r="CD77" s="1250"/>
      <c r="CE77" s="1250"/>
      <c r="CF77" s="1250">
        <v>3.4</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ht="13.5" x14ac:dyDescent="0.15">
      <c r="B78" s="365"/>
      <c r="G78" s="1261"/>
      <c r="H78" s="1261"/>
      <c r="I78" s="1261"/>
      <c r="J78" s="1261"/>
      <c r="K78" s="1270"/>
      <c r="L78" s="1270"/>
      <c r="M78" s="1270"/>
      <c r="N78" s="1270"/>
      <c r="AN78" s="1265"/>
      <c r="AO78" s="1265"/>
      <c r="AP78" s="1265"/>
      <c r="AQ78" s="1265"/>
      <c r="AR78" s="1265"/>
      <c r="AS78" s="1265"/>
      <c r="AT78" s="1265"/>
      <c r="AU78" s="1265"/>
      <c r="AV78" s="1265"/>
      <c r="AW78" s="1265"/>
      <c r="AX78" s="1265"/>
      <c r="AY78" s="1265"/>
      <c r="AZ78" s="1265"/>
      <c r="BA78" s="1265"/>
      <c r="BB78" s="1267"/>
      <c r="BC78" s="1267"/>
      <c r="BD78" s="1267"/>
      <c r="BE78" s="1267"/>
      <c r="BF78" s="1267"/>
      <c r="BG78" s="1267"/>
      <c r="BH78" s="1267"/>
      <c r="BI78" s="1267"/>
      <c r="BJ78" s="1267"/>
      <c r="BK78" s="1267"/>
      <c r="BL78" s="1267"/>
      <c r="BM78" s="1267"/>
      <c r="BN78" s="1267"/>
      <c r="BO78" s="1267"/>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5" x14ac:dyDescent="0.15">
      <c r="B79" s="365"/>
      <c r="G79" s="1261"/>
      <c r="H79" s="1261"/>
      <c r="I79" s="1268"/>
      <c r="J79" s="1268"/>
      <c r="K79" s="1271"/>
      <c r="L79" s="1271"/>
      <c r="M79" s="1271"/>
      <c r="N79" s="1271"/>
      <c r="AN79" s="1265"/>
      <c r="AO79" s="1265"/>
      <c r="AP79" s="1265"/>
      <c r="AQ79" s="1265"/>
      <c r="AR79" s="1265"/>
      <c r="AS79" s="1265"/>
      <c r="AT79" s="1265"/>
      <c r="AU79" s="1265"/>
      <c r="AV79" s="1265"/>
      <c r="AW79" s="1265"/>
      <c r="AX79" s="1265"/>
      <c r="AY79" s="1265"/>
      <c r="AZ79" s="1265"/>
      <c r="BA79" s="1265"/>
      <c r="BB79" s="1267" t="s">
        <v>617</v>
      </c>
      <c r="BC79" s="1267"/>
      <c r="BD79" s="1267"/>
      <c r="BE79" s="1267"/>
      <c r="BF79" s="1267"/>
      <c r="BG79" s="1267"/>
      <c r="BH79" s="1267"/>
      <c r="BI79" s="1267"/>
      <c r="BJ79" s="1267"/>
      <c r="BK79" s="1267"/>
      <c r="BL79" s="1267"/>
      <c r="BM79" s="1267"/>
      <c r="BN79" s="1267"/>
      <c r="BO79" s="1267"/>
      <c r="BP79" s="1250">
        <v>7.8</v>
      </c>
      <c r="BQ79" s="1250"/>
      <c r="BR79" s="1250"/>
      <c r="BS79" s="1250"/>
      <c r="BT79" s="1250"/>
      <c r="BU79" s="1250"/>
      <c r="BV79" s="1250"/>
      <c r="BW79" s="1250"/>
      <c r="BX79" s="1250">
        <v>7.9</v>
      </c>
      <c r="BY79" s="1250"/>
      <c r="BZ79" s="1250"/>
      <c r="CA79" s="1250"/>
      <c r="CB79" s="1250"/>
      <c r="CC79" s="1250"/>
      <c r="CD79" s="1250"/>
      <c r="CE79" s="1250"/>
      <c r="CF79" s="1250">
        <v>8.8000000000000007</v>
      </c>
      <c r="CG79" s="1250"/>
      <c r="CH79" s="1250"/>
      <c r="CI79" s="1250"/>
      <c r="CJ79" s="1250"/>
      <c r="CK79" s="1250"/>
      <c r="CL79" s="1250"/>
      <c r="CM79" s="1250"/>
      <c r="CN79" s="1250">
        <v>8.3000000000000007</v>
      </c>
      <c r="CO79" s="1250"/>
      <c r="CP79" s="1250"/>
      <c r="CQ79" s="1250"/>
      <c r="CR79" s="1250"/>
      <c r="CS79" s="1250"/>
      <c r="CT79" s="1250"/>
      <c r="CU79" s="1250"/>
      <c r="CV79" s="1250">
        <v>8.1</v>
      </c>
      <c r="CW79" s="1250"/>
      <c r="CX79" s="1250"/>
      <c r="CY79" s="1250"/>
      <c r="CZ79" s="1250"/>
      <c r="DA79" s="1250"/>
      <c r="DB79" s="1250"/>
      <c r="DC79" s="1250"/>
    </row>
    <row r="80" spans="2:107" ht="13.5" x14ac:dyDescent="0.15">
      <c r="B80" s="365"/>
      <c r="G80" s="1261"/>
      <c r="H80" s="1261"/>
      <c r="I80" s="1268"/>
      <c r="J80" s="1268"/>
      <c r="K80" s="1271"/>
      <c r="L80" s="1271"/>
      <c r="M80" s="1271"/>
      <c r="N80" s="1271"/>
      <c r="AN80" s="1265"/>
      <c r="AO80" s="1265"/>
      <c r="AP80" s="1265"/>
      <c r="AQ80" s="1265"/>
      <c r="AR80" s="1265"/>
      <c r="AS80" s="1265"/>
      <c r="AT80" s="1265"/>
      <c r="AU80" s="1265"/>
      <c r="AV80" s="1265"/>
      <c r="AW80" s="1265"/>
      <c r="AX80" s="1265"/>
      <c r="AY80" s="1265"/>
      <c r="AZ80" s="1265"/>
      <c r="BA80" s="1265"/>
      <c r="BB80" s="1267"/>
      <c r="BC80" s="1267"/>
      <c r="BD80" s="1267"/>
      <c r="BE80" s="1267"/>
      <c r="BF80" s="1267"/>
      <c r="BG80" s="1267"/>
      <c r="BH80" s="1267"/>
      <c r="BI80" s="1267"/>
      <c r="BJ80" s="1267"/>
      <c r="BK80" s="1267"/>
      <c r="BL80" s="1267"/>
      <c r="BM80" s="1267"/>
      <c r="BN80" s="1267"/>
      <c r="BO80" s="1267"/>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ouV/G1rIMi91hG8AiZA0TkWJw3R9FUmICfiLAK55tzCxRNJCnvSPRX9qJ6tIeL0uZqEM0HDNw4SR3MCxahrPag==" saltValue="8CTpxE6cV8uGuJCjkoHlj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xGlQ7YVyQypE24t2Y9O77eoJmO8g/NgoRpWxtnxyFqbAPsIS3HnnMbymqntU4rlbuOkjZtE9WJVkWkHk06kEFA==" saltValue="x7Yf3FaYA/QffJ8n8yA4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ZWsQg5tnSjcnjFh8ffY8K2mm/vBrkLycHbVOltE0H7wCbBOwFRMnLkUlaONXC3hKZBcdTcLt7i9DmERO6xJAXQ==" saltValue="xWI7UhduGXLcb0X8AnSN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563</v>
      </c>
      <c r="G2" s="151"/>
      <c r="H2" s="152"/>
    </row>
    <row r="3" spans="1:8" x14ac:dyDescent="0.15">
      <c r="A3" s="148" t="s">
        <v>556</v>
      </c>
      <c r="B3" s="153"/>
      <c r="C3" s="154"/>
      <c r="D3" s="155">
        <v>87522</v>
      </c>
      <c r="E3" s="156"/>
      <c r="F3" s="157">
        <v>88328</v>
      </c>
      <c r="G3" s="158"/>
      <c r="H3" s="159"/>
    </row>
    <row r="4" spans="1:8" x14ac:dyDescent="0.15">
      <c r="A4" s="160"/>
      <c r="B4" s="161"/>
      <c r="C4" s="162"/>
      <c r="D4" s="163">
        <v>69440</v>
      </c>
      <c r="E4" s="164"/>
      <c r="F4" s="165">
        <v>49013</v>
      </c>
      <c r="G4" s="166"/>
      <c r="H4" s="167"/>
    </row>
    <row r="5" spans="1:8" x14ac:dyDescent="0.15">
      <c r="A5" s="148" t="s">
        <v>558</v>
      </c>
      <c r="B5" s="153"/>
      <c r="C5" s="154"/>
      <c r="D5" s="155">
        <v>106235</v>
      </c>
      <c r="E5" s="156"/>
      <c r="F5" s="157">
        <v>103390</v>
      </c>
      <c r="G5" s="158"/>
      <c r="H5" s="159"/>
    </row>
    <row r="6" spans="1:8" x14ac:dyDescent="0.15">
      <c r="A6" s="160"/>
      <c r="B6" s="161"/>
      <c r="C6" s="162"/>
      <c r="D6" s="163">
        <v>57867</v>
      </c>
      <c r="E6" s="164"/>
      <c r="F6" s="165">
        <v>51269</v>
      </c>
      <c r="G6" s="166"/>
      <c r="H6" s="167"/>
    </row>
    <row r="7" spans="1:8" x14ac:dyDescent="0.15">
      <c r="A7" s="148" t="s">
        <v>559</v>
      </c>
      <c r="B7" s="153"/>
      <c r="C7" s="154"/>
      <c r="D7" s="155">
        <v>118870</v>
      </c>
      <c r="E7" s="156"/>
      <c r="F7" s="157">
        <v>125391</v>
      </c>
      <c r="G7" s="158"/>
      <c r="H7" s="159"/>
    </row>
    <row r="8" spans="1:8" x14ac:dyDescent="0.15">
      <c r="A8" s="160"/>
      <c r="B8" s="161"/>
      <c r="C8" s="162"/>
      <c r="D8" s="163">
        <v>91615</v>
      </c>
      <c r="E8" s="164"/>
      <c r="F8" s="165">
        <v>68516</v>
      </c>
      <c r="G8" s="166"/>
      <c r="H8" s="167"/>
    </row>
    <row r="9" spans="1:8" x14ac:dyDescent="0.15">
      <c r="A9" s="148" t="s">
        <v>560</v>
      </c>
      <c r="B9" s="153"/>
      <c r="C9" s="154"/>
      <c r="D9" s="155">
        <v>146758</v>
      </c>
      <c r="E9" s="156"/>
      <c r="F9" s="157">
        <v>138402</v>
      </c>
      <c r="G9" s="158"/>
      <c r="H9" s="159"/>
    </row>
    <row r="10" spans="1:8" x14ac:dyDescent="0.15">
      <c r="A10" s="160"/>
      <c r="B10" s="161"/>
      <c r="C10" s="162"/>
      <c r="D10" s="163">
        <v>96916</v>
      </c>
      <c r="E10" s="164"/>
      <c r="F10" s="165">
        <v>70652</v>
      </c>
      <c r="G10" s="166"/>
      <c r="H10" s="167"/>
    </row>
    <row r="11" spans="1:8" x14ac:dyDescent="0.15">
      <c r="A11" s="148" t="s">
        <v>561</v>
      </c>
      <c r="B11" s="153"/>
      <c r="C11" s="154"/>
      <c r="D11" s="155">
        <v>383661</v>
      </c>
      <c r="E11" s="156"/>
      <c r="F11" s="157">
        <v>146367</v>
      </c>
      <c r="G11" s="158"/>
      <c r="H11" s="159"/>
    </row>
    <row r="12" spans="1:8" x14ac:dyDescent="0.15">
      <c r="A12" s="160"/>
      <c r="B12" s="161"/>
      <c r="C12" s="168"/>
      <c r="D12" s="163">
        <v>331604</v>
      </c>
      <c r="E12" s="164"/>
      <c r="F12" s="165">
        <v>79441</v>
      </c>
      <c r="G12" s="166"/>
      <c r="H12" s="167"/>
    </row>
    <row r="13" spans="1:8" x14ac:dyDescent="0.15">
      <c r="A13" s="148"/>
      <c r="B13" s="153"/>
      <c r="C13" s="169"/>
      <c r="D13" s="170">
        <v>168609</v>
      </c>
      <c r="E13" s="171"/>
      <c r="F13" s="172">
        <v>120376</v>
      </c>
      <c r="G13" s="173"/>
      <c r="H13" s="159"/>
    </row>
    <row r="14" spans="1:8" x14ac:dyDescent="0.15">
      <c r="A14" s="160"/>
      <c r="B14" s="161"/>
      <c r="C14" s="162"/>
      <c r="D14" s="163">
        <v>129488</v>
      </c>
      <c r="E14" s="164"/>
      <c r="F14" s="165">
        <v>63778</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3.64</v>
      </c>
      <c r="C19" s="174">
        <f>ROUND(VALUE(SUBSTITUTE(実質収支比率等に係る経年分析!G$48,"▲","-")),2)</f>
        <v>2.39</v>
      </c>
      <c r="D19" s="174">
        <f>ROUND(VALUE(SUBSTITUTE(実質収支比率等に係る経年分析!H$48,"▲","-")),2)</f>
        <v>3.47</v>
      </c>
      <c r="E19" s="174">
        <f>ROUND(VALUE(SUBSTITUTE(実質収支比率等に係る経年分析!I$48,"▲","-")),2)</f>
        <v>6.48</v>
      </c>
      <c r="F19" s="174">
        <f>ROUND(VALUE(SUBSTITUTE(実質収支比率等に係る経年分析!J$48,"▲","-")),2)</f>
        <v>3.82</v>
      </c>
    </row>
    <row r="20" spans="1:11" x14ac:dyDescent="0.15">
      <c r="A20" s="174" t="s">
        <v>56</v>
      </c>
      <c r="B20" s="174">
        <f>ROUND(VALUE(SUBSTITUTE(実質収支比率等に係る経年分析!F$47,"▲","-")),2)</f>
        <v>44.16</v>
      </c>
      <c r="C20" s="174">
        <f>ROUND(VALUE(SUBSTITUTE(実質収支比率等に係る経年分析!G$47,"▲","-")),2)</f>
        <v>44.42</v>
      </c>
      <c r="D20" s="174">
        <f>ROUND(VALUE(SUBSTITUTE(実質収支比率等に係る経年分析!H$47,"▲","-")),2)</f>
        <v>41.16</v>
      </c>
      <c r="E20" s="174">
        <f>ROUND(VALUE(SUBSTITUTE(実質収支比率等に係る経年分析!I$47,"▲","-")),2)</f>
        <v>37.68</v>
      </c>
      <c r="F20" s="174">
        <f>ROUND(VALUE(SUBSTITUTE(実質収支比率等に係る経年分析!J$47,"▲","-")),2)</f>
        <v>39.090000000000003</v>
      </c>
    </row>
    <row r="21" spans="1:11" x14ac:dyDescent="0.15">
      <c r="A21" s="174" t="s">
        <v>57</v>
      </c>
      <c r="B21" s="174">
        <f>IF(ISNUMBER(VALUE(SUBSTITUTE(実質収支比率等に係る経年分析!F$49,"▲","-"))),ROUND(VALUE(SUBSTITUTE(実質収支比率等に係る経年分析!F$49,"▲","-")),2),NA())</f>
        <v>-4.8</v>
      </c>
      <c r="C21" s="174">
        <f>IF(ISNUMBER(VALUE(SUBSTITUTE(実質収支比率等に係る経年分析!G$49,"▲","-"))),ROUND(VALUE(SUBSTITUTE(実質収支比率等に係る経年分析!G$49,"▲","-")),2),NA())</f>
        <v>-0.57999999999999996</v>
      </c>
      <c r="D21" s="174">
        <f>IF(ISNUMBER(VALUE(SUBSTITUTE(実質収支比率等に係る経年分析!H$49,"▲","-"))),ROUND(VALUE(SUBSTITUTE(実質収支比率等に係る経年分析!H$49,"▲","-")),2),NA())</f>
        <v>0.39</v>
      </c>
      <c r="E21" s="174">
        <f>IF(ISNUMBER(VALUE(SUBSTITUTE(実質収支比率等に係る経年分析!I$49,"▲","-"))),ROUND(VALUE(SUBSTITUTE(実質収支比率等に係る経年分析!I$49,"▲","-")),2),NA())</f>
        <v>3.15</v>
      </c>
      <c r="F21" s="174">
        <f>IF(ISNUMBER(VALUE(SUBSTITUTE(実質収支比率等に係る経年分析!J$49,"▲","-"))),ROUND(VALUE(SUBSTITUTE(実質収支比率等に係る経年分析!J$49,"▲","-")),2),NA())</f>
        <v>-2.87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7.0000000000000007E-2</v>
      </c>
    </row>
    <row r="30" spans="1:11" x14ac:dyDescent="0.15">
      <c r="A30" s="175" t="str">
        <f>IF(連結実質赤字比率に係る赤字・黒字の構成分析!C$40="",NA(),連結実質赤字比率に係る赤字・黒字の構成分析!C$40)</f>
        <v>公共浄化槽等整備推進事業特別会計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1.42</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2.2000000000000002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4.3899999999999997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4.0999999999999996</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742</v>
      </c>
      <c r="E42" s="176"/>
      <c r="F42" s="176"/>
      <c r="G42" s="176">
        <f>'実質公債費比率（分子）の構造'!L$52</f>
        <v>743</v>
      </c>
      <c r="H42" s="176"/>
      <c r="I42" s="176"/>
      <c r="J42" s="176">
        <f>'実質公債費比率（分子）の構造'!M$52</f>
        <v>727</v>
      </c>
      <c r="K42" s="176"/>
      <c r="L42" s="176"/>
      <c r="M42" s="176">
        <f>'実質公債費比率（分子）の構造'!N$52</f>
        <v>825</v>
      </c>
      <c r="N42" s="176"/>
      <c r="O42" s="176"/>
      <c r="P42" s="176">
        <f>'実質公債費比率（分子）の構造'!O$52</f>
        <v>816</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23</v>
      </c>
      <c r="C44" s="176"/>
      <c r="D44" s="176"/>
      <c r="E44" s="176">
        <f>'実質公債費比率（分子）の構造'!L$50</f>
        <v>20</v>
      </c>
      <c r="F44" s="176"/>
      <c r="G44" s="176"/>
      <c r="H44" s="176">
        <f>'実質公債費比率（分子）の構造'!M$50</f>
        <v>20</v>
      </c>
      <c r="I44" s="176"/>
      <c r="J44" s="176"/>
      <c r="K44" s="176">
        <f>'実質公債費比率（分子）の構造'!N$50</f>
        <v>9</v>
      </c>
      <c r="L44" s="176"/>
      <c r="M44" s="176"/>
      <c r="N44" s="176">
        <f>'実質公債費比率（分子）の構造'!O$50</f>
        <v>7</v>
      </c>
      <c r="O44" s="176"/>
      <c r="P44" s="176"/>
    </row>
    <row r="45" spans="1:16" x14ac:dyDescent="0.15">
      <c r="A45" s="176" t="s">
        <v>67</v>
      </c>
      <c r="B45" s="176">
        <f>'実質公債費比率（分子）の構造'!K$49</f>
        <v>21</v>
      </c>
      <c r="C45" s="176"/>
      <c r="D45" s="176"/>
      <c r="E45" s="176">
        <f>'実質公債費比率（分子）の構造'!L$49</f>
        <v>7</v>
      </c>
      <c r="F45" s="176"/>
      <c r="G45" s="176"/>
      <c r="H45" s="176">
        <f>'実質公債費比率（分子）の構造'!M$49</f>
        <v>8</v>
      </c>
      <c r="I45" s="176"/>
      <c r="J45" s="176"/>
      <c r="K45" s="176">
        <f>'実質公債費比率（分子）の構造'!N$49</f>
        <v>8</v>
      </c>
      <c r="L45" s="176"/>
      <c r="M45" s="176"/>
      <c r="N45" s="176">
        <f>'実質公債費比率（分子）の構造'!O$49</f>
        <v>11</v>
      </c>
      <c r="O45" s="176"/>
      <c r="P45" s="176"/>
    </row>
    <row r="46" spans="1:16" x14ac:dyDescent="0.15">
      <c r="A46" s="176" t="s">
        <v>68</v>
      </c>
      <c r="B46" s="176">
        <f>'実質公債費比率（分子）の構造'!K$48</f>
        <v>148</v>
      </c>
      <c r="C46" s="176"/>
      <c r="D46" s="176"/>
      <c r="E46" s="176">
        <f>'実質公債費比率（分子）の構造'!L$48</f>
        <v>143</v>
      </c>
      <c r="F46" s="176"/>
      <c r="G46" s="176"/>
      <c r="H46" s="176">
        <f>'実質公債費比率（分子）の構造'!M$48</f>
        <v>143</v>
      </c>
      <c r="I46" s="176"/>
      <c r="J46" s="176"/>
      <c r="K46" s="176">
        <f>'実質公債費比率（分子）の構造'!N$48</f>
        <v>139</v>
      </c>
      <c r="L46" s="176"/>
      <c r="M46" s="176"/>
      <c r="N46" s="176">
        <f>'実質公債費比率（分子）の構造'!O$48</f>
        <v>144</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765</v>
      </c>
      <c r="C49" s="176"/>
      <c r="D49" s="176"/>
      <c r="E49" s="176">
        <f>'実質公債費比率（分子）の構造'!L$45</f>
        <v>801</v>
      </c>
      <c r="F49" s="176"/>
      <c r="G49" s="176"/>
      <c r="H49" s="176">
        <f>'実質公債費比率（分子）の構造'!M$45</f>
        <v>788</v>
      </c>
      <c r="I49" s="176"/>
      <c r="J49" s="176"/>
      <c r="K49" s="176">
        <f>'実質公債費比率（分子）の構造'!N$45</f>
        <v>943</v>
      </c>
      <c r="L49" s="176"/>
      <c r="M49" s="176"/>
      <c r="N49" s="176">
        <f>'実質公債費比率（分子）の構造'!O$45</f>
        <v>950</v>
      </c>
      <c r="O49" s="176"/>
      <c r="P49" s="176"/>
    </row>
    <row r="50" spans="1:16" x14ac:dyDescent="0.15">
      <c r="A50" s="176" t="s">
        <v>72</v>
      </c>
      <c r="B50" s="176" t="e">
        <f>NA()</f>
        <v>#N/A</v>
      </c>
      <c r="C50" s="176">
        <f>IF(ISNUMBER('実質公債費比率（分子）の構造'!K$53),'実質公債費比率（分子）の構造'!K$53,NA())</f>
        <v>215</v>
      </c>
      <c r="D50" s="176" t="e">
        <f>NA()</f>
        <v>#N/A</v>
      </c>
      <c r="E50" s="176" t="e">
        <f>NA()</f>
        <v>#N/A</v>
      </c>
      <c r="F50" s="176">
        <f>IF(ISNUMBER('実質公債費比率（分子）の構造'!L$53),'実質公債費比率（分子）の構造'!L$53,NA())</f>
        <v>228</v>
      </c>
      <c r="G50" s="176" t="e">
        <f>NA()</f>
        <v>#N/A</v>
      </c>
      <c r="H50" s="176" t="e">
        <f>NA()</f>
        <v>#N/A</v>
      </c>
      <c r="I50" s="176">
        <f>IF(ISNUMBER('実質公債費比率（分子）の構造'!M$53),'実質公債費比率（分子）の構造'!M$53,NA())</f>
        <v>232</v>
      </c>
      <c r="J50" s="176" t="e">
        <f>NA()</f>
        <v>#N/A</v>
      </c>
      <c r="K50" s="176" t="e">
        <f>NA()</f>
        <v>#N/A</v>
      </c>
      <c r="L50" s="176">
        <f>IF(ISNUMBER('実質公債費比率（分子）の構造'!N$53),'実質公債費比率（分子）の構造'!N$53,NA())</f>
        <v>274</v>
      </c>
      <c r="M50" s="176" t="e">
        <f>NA()</f>
        <v>#N/A</v>
      </c>
      <c r="N50" s="176" t="e">
        <f>NA()</f>
        <v>#N/A</v>
      </c>
      <c r="O50" s="176">
        <f>IF(ISNUMBER('実質公債費比率（分子）の構造'!O$53),'実質公債費比率（分子）の構造'!O$53,NA())</f>
        <v>296</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6801</v>
      </c>
      <c r="E56" s="175"/>
      <c r="F56" s="175"/>
      <c r="G56" s="175">
        <f>'将来負担比率（分子）の構造'!J$52</f>
        <v>6895</v>
      </c>
      <c r="H56" s="175"/>
      <c r="I56" s="175"/>
      <c r="J56" s="175">
        <f>'将来負担比率（分子）の構造'!K$52</f>
        <v>6953</v>
      </c>
      <c r="K56" s="175"/>
      <c r="L56" s="175"/>
      <c r="M56" s="175">
        <f>'将来負担比率（分子）の構造'!L$52</f>
        <v>6884</v>
      </c>
      <c r="N56" s="175"/>
      <c r="O56" s="175"/>
      <c r="P56" s="175">
        <f>'将来負担比率（分子）の構造'!M$52</f>
        <v>7739</v>
      </c>
    </row>
    <row r="57" spans="1:16" x14ac:dyDescent="0.15">
      <c r="A57" s="175" t="s">
        <v>44</v>
      </c>
      <c r="B57" s="175"/>
      <c r="C57" s="175"/>
      <c r="D57" s="175">
        <f>'将来負担比率（分子）の構造'!I$51</f>
        <v>157</v>
      </c>
      <c r="E57" s="175"/>
      <c r="F57" s="175"/>
      <c r="G57" s="175">
        <f>'将来負担比率（分子）の構造'!J$51</f>
        <v>134</v>
      </c>
      <c r="H57" s="175"/>
      <c r="I57" s="175"/>
      <c r="J57" s="175">
        <f>'将来負担比率（分子）の構造'!K$51</f>
        <v>133</v>
      </c>
      <c r="K57" s="175"/>
      <c r="L57" s="175"/>
      <c r="M57" s="175">
        <f>'将来負担比率（分子）の構造'!L$51</f>
        <v>117</v>
      </c>
      <c r="N57" s="175"/>
      <c r="O57" s="175"/>
      <c r="P57" s="175">
        <f>'将来負担比率（分子）の構造'!M$51</f>
        <v>97</v>
      </c>
    </row>
    <row r="58" spans="1:16" x14ac:dyDescent="0.15">
      <c r="A58" s="175" t="s">
        <v>43</v>
      </c>
      <c r="B58" s="175"/>
      <c r="C58" s="175"/>
      <c r="D58" s="175">
        <f>'将来負担比率（分子）の構造'!I$50</f>
        <v>3670</v>
      </c>
      <c r="E58" s="175"/>
      <c r="F58" s="175"/>
      <c r="G58" s="175">
        <f>'将来負担比率（分子）の構造'!J$50</f>
        <v>3884</v>
      </c>
      <c r="H58" s="175"/>
      <c r="I58" s="175"/>
      <c r="J58" s="175">
        <f>'将来負担比率（分子）の構造'!K$50</f>
        <v>4040</v>
      </c>
      <c r="K58" s="175"/>
      <c r="L58" s="175"/>
      <c r="M58" s="175">
        <f>'将来負担比率（分子）の構造'!L$50</f>
        <v>4576</v>
      </c>
      <c r="N58" s="175"/>
      <c r="O58" s="175"/>
      <c r="P58" s="175">
        <f>'将来負担比率（分子）の構造'!M$50</f>
        <v>4834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1352</v>
      </c>
      <c r="C62" s="175"/>
      <c r="D62" s="175"/>
      <c r="E62" s="175">
        <f>'将来負担比率（分子）の構造'!J$45</f>
        <v>1228</v>
      </c>
      <c r="F62" s="175"/>
      <c r="G62" s="175"/>
      <c r="H62" s="175">
        <f>'将来負担比率（分子）の構造'!K$45</f>
        <v>1154</v>
      </c>
      <c r="I62" s="175"/>
      <c r="J62" s="175"/>
      <c r="K62" s="175">
        <f>'将来負担比率（分子）の構造'!L$45</f>
        <v>1062</v>
      </c>
      <c r="L62" s="175"/>
      <c r="M62" s="175"/>
      <c r="N62" s="175">
        <f>'将来負担比率（分子）の構造'!M$45</f>
        <v>958</v>
      </c>
      <c r="O62" s="175"/>
      <c r="P62" s="175"/>
    </row>
    <row r="63" spans="1:16" x14ac:dyDescent="0.15">
      <c r="A63" s="175" t="s">
        <v>36</v>
      </c>
      <c r="B63" s="175">
        <f>'将来負担比率（分子）の構造'!I$44</f>
        <v>124</v>
      </c>
      <c r="C63" s="175"/>
      <c r="D63" s="175"/>
      <c r="E63" s="175">
        <f>'将来負担比率（分子）の構造'!J$44</f>
        <v>100</v>
      </c>
      <c r="F63" s="175"/>
      <c r="G63" s="175"/>
      <c r="H63" s="175">
        <f>'将来負担比率（分子）の構造'!K$44</f>
        <v>81</v>
      </c>
      <c r="I63" s="175"/>
      <c r="J63" s="175"/>
      <c r="K63" s="175">
        <f>'将来負担比率（分子）の構造'!L$44</f>
        <v>74</v>
      </c>
      <c r="L63" s="175"/>
      <c r="M63" s="175"/>
      <c r="N63" s="175">
        <f>'将来負担比率（分子）の構造'!M$44</f>
        <v>65</v>
      </c>
      <c r="O63" s="175"/>
      <c r="P63" s="175"/>
    </row>
    <row r="64" spans="1:16" x14ac:dyDescent="0.15">
      <c r="A64" s="175" t="s">
        <v>35</v>
      </c>
      <c r="B64" s="175">
        <f>'将来負担比率（分子）の構造'!I$43</f>
        <v>1264</v>
      </c>
      <c r="C64" s="175"/>
      <c r="D64" s="175"/>
      <c r="E64" s="175">
        <f>'将来負担比率（分子）の構造'!J$43</f>
        <v>1182</v>
      </c>
      <c r="F64" s="175"/>
      <c r="G64" s="175"/>
      <c r="H64" s="175">
        <f>'将来負担比率（分子）の構造'!K$43</f>
        <v>1162</v>
      </c>
      <c r="I64" s="175"/>
      <c r="J64" s="175"/>
      <c r="K64" s="175">
        <f>'将来負担比率（分子）の構造'!L$43</f>
        <v>1132</v>
      </c>
      <c r="L64" s="175"/>
      <c r="M64" s="175"/>
      <c r="N64" s="175">
        <f>'将来負担比率（分子）の構造'!M$43</f>
        <v>1174</v>
      </c>
      <c r="O64" s="175"/>
      <c r="P64" s="175"/>
    </row>
    <row r="65" spans="1:16" x14ac:dyDescent="0.15">
      <c r="A65" s="175" t="s">
        <v>34</v>
      </c>
      <c r="B65" s="175">
        <f>'将来負担比率（分子）の構造'!I$42</f>
        <v>73</v>
      </c>
      <c r="C65" s="175"/>
      <c r="D65" s="175"/>
      <c r="E65" s="175">
        <f>'将来負担比率（分子）の構造'!J$42</f>
        <v>54</v>
      </c>
      <c r="F65" s="175"/>
      <c r="G65" s="175"/>
      <c r="H65" s="175">
        <f>'将来負担比率（分子）の構造'!K$42</f>
        <v>34</v>
      </c>
      <c r="I65" s="175"/>
      <c r="J65" s="175"/>
      <c r="K65" s="175">
        <f>'将来負担比率（分子）の構造'!L$42</f>
        <v>43</v>
      </c>
      <c r="L65" s="175"/>
      <c r="M65" s="175"/>
      <c r="N65" s="175">
        <f>'将来負担比率（分子）の構造'!M$42</f>
        <v>36</v>
      </c>
      <c r="O65" s="175"/>
      <c r="P65" s="175"/>
    </row>
    <row r="66" spans="1:16" x14ac:dyDescent="0.15">
      <c r="A66" s="175" t="s">
        <v>33</v>
      </c>
      <c r="B66" s="175">
        <f>'将来負担比率（分子）の構造'!I$41</f>
        <v>7923</v>
      </c>
      <c r="C66" s="175"/>
      <c r="D66" s="175"/>
      <c r="E66" s="175">
        <f>'将来負担比率（分子）の構造'!J$41</f>
        <v>7988</v>
      </c>
      <c r="F66" s="175"/>
      <c r="G66" s="175"/>
      <c r="H66" s="175">
        <f>'将来負担比率（分子）の構造'!K$41</f>
        <v>8233</v>
      </c>
      <c r="I66" s="175"/>
      <c r="J66" s="175"/>
      <c r="K66" s="175">
        <f>'将来負担比率（分子）の構造'!L$41</f>
        <v>8277</v>
      </c>
      <c r="L66" s="175"/>
      <c r="M66" s="175"/>
      <c r="N66" s="175">
        <f>'将来負担比率（分子）の構造'!M$41</f>
        <v>10393</v>
      </c>
      <c r="O66" s="175"/>
      <c r="P66" s="175"/>
    </row>
    <row r="67" spans="1:16" x14ac:dyDescent="0.15">
      <c r="A67" s="175" t="s">
        <v>76</v>
      </c>
      <c r="B67" s="175" t="e">
        <f>NA()</f>
        <v>#N/A</v>
      </c>
      <c r="C67" s="175">
        <f>IF(ISNUMBER('将来負担比率（分子）の構造'!I$53), IF('将来負担比率（分子）の構造'!I$53 &lt; 0, 0, '将来負担比率（分子）の構造'!I$53), NA())</f>
        <v>108</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1939</v>
      </c>
      <c r="C72" s="179">
        <f>基金残高に係る経年分析!G55</f>
        <v>1932</v>
      </c>
      <c r="D72" s="179">
        <f>基金残高に係る経年分析!H55</f>
        <v>1933</v>
      </c>
    </row>
    <row r="73" spans="1:16" x14ac:dyDescent="0.15">
      <c r="A73" s="178" t="s">
        <v>79</v>
      </c>
      <c r="B73" s="179">
        <f>基金残高に係る経年分析!F56</f>
        <v>0</v>
      </c>
      <c r="C73" s="179">
        <f>基金残高に係る経年分析!G56</f>
        <v>169</v>
      </c>
      <c r="D73" s="179">
        <f>基金残高に係る経年分析!H56</f>
        <v>459</v>
      </c>
    </row>
    <row r="74" spans="1:16" x14ac:dyDescent="0.15">
      <c r="A74" s="178" t="s">
        <v>80</v>
      </c>
      <c r="B74" s="179">
        <f>基金残高に係る経年分析!F57</f>
        <v>2851</v>
      </c>
      <c r="C74" s="179">
        <f>基金残高に係る経年分析!G57</f>
        <v>3065</v>
      </c>
      <c r="D74" s="179">
        <f>基金残高に係る経年分析!H57</f>
        <v>3031</v>
      </c>
    </row>
  </sheetData>
  <sheetProtection algorithmName="SHA-512" hashValue="q5oh89IUEHch2BsCnkjWE4auhZdVouji4X8H8wrsweanH1xlSYD39qkAmB7xlpNeauN4COVYwPIniagSmzJscA==" saltValue="IL29EJiGwM3syX2qbVde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226</v>
      </c>
      <c r="C5" s="646"/>
      <c r="D5" s="646"/>
      <c r="E5" s="646"/>
      <c r="F5" s="646"/>
      <c r="G5" s="646"/>
      <c r="H5" s="646"/>
      <c r="I5" s="646"/>
      <c r="J5" s="646"/>
      <c r="K5" s="646"/>
      <c r="L5" s="646"/>
      <c r="M5" s="646"/>
      <c r="N5" s="646"/>
      <c r="O5" s="646"/>
      <c r="P5" s="646"/>
      <c r="Q5" s="647"/>
      <c r="R5" s="648">
        <v>915534</v>
      </c>
      <c r="S5" s="649"/>
      <c r="T5" s="649"/>
      <c r="U5" s="649"/>
      <c r="V5" s="649"/>
      <c r="W5" s="649"/>
      <c r="X5" s="649"/>
      <c r="Y5" s="650"/>
      <c r="Z5" s="651">
        <v>8.4</v>
      </c>
      <c r="AA5" s="651"/>
      <c r="AB5" s="651"/>
      <c r="AC5" s="651"/>
      <c r="AD5" s="652">
        <v>915534</v>
      </c>
      <c r="AE5" s="652"/>
      <c r="AF5" s="652"/>
      <c r="AG5" s="652"/>
      <c r="AH5" s="652"/>
      <c r="AI5" s="652"/>
      <c r="AJ5" s="652"/>
      <c r="AK5" s="652"/>
      <c r="AL5" s="653">
        <v>18.600000000000001</v>
      </c>
      <c r="AM5" s="654"/>
      <c r="AN5" s="654"/>
      <c r="AO5" s="655"/>
      <c r="AP5" s="645" t="s">
        <v>227</v>
      </c>
      <c r="AQ5" s="646"/>
      <c r="AR5" s="646"/>
      <c r="AS5" s="646"/>
      <c r="AT5" s="646"/>
      <c r="AU5" s="646"/>
      <c r="AV5" s="646"/>
      <c r="AW5" s="646"/>
      <c r="AX5" s="646"/>
      <c r="AY5" s="646"/>
      <c r="AZ5" s="646"/>
      <c r="BA5" s="646"/>
      <c r="BB5" s="646"/>
      <c r="BC5" s="646"/>
      <c r="BD5" s="646"/>
      <c r="BE5" s="646"/>
      <c r="BF5" s="647"/>
      <c r="BG5" s="659">
        <v>915534</v>
      </c>
      <c r="BH5" s="660"/>
      <c r="BI5" s="660"/>
      <c r="BJ5" s="660"/>
      <c r="BK5" s="660"/>
      <c r="BL5" s="660"/>
      <c r="BM5" s="660"/>
      <c r="BN5" s="661"/>
      <c r="BO5" s="662">
        <v>100</v>
      </c>
      <c r="BP5" s="662"/>
      <c r="BQ5" s="662"/>
      <c r="BR5" s="662"/>
      <c r="BS5" s="663" t="s">
        <v>228</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220</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15">
      <c r="B6" s="656" t="s">
        <v>232</v>
      </c>
      <c r="C6" s="657"/>
      <c r="D6" s="657"/>
      <c r="E6" s="657"/>
      <c r="F6" s="657"/>
      <c r="G6" s="657"/>
      <c r="H6" s="657"/>
      <c r="I6" s="657"/>
      <c r="J6" s="657"/>
      <c r="K6" s="657"/>
      <c r="L6" s="657"/>
      <c r="M6" s="657"/>
      <c r="N6" s="657"/>
      <c r="O6" s="657"/>
      <c r="P6" s="657"/>
      <c r="Q6" s="658"/>
      <c r="R6" s="659">
        <v>126703</v>
      </c>
      <c r="S6" s="660"/>
      <c r="T6" s="660"/>
      <c r="U6" s="660"/>
      <c r="V6" s="660"/>
      <c r="W6" s="660"/>
      <c r="X6" s="660"/>
      <c r="Y6" s="661"/>
      <c r="Z6" s="662">
        <v>1.2</v>
      </c>
      <c r="AA6" s="662"/>
      <c r="AB6" s="662"/>
      <c r="AC6" s="662"/>
      <c r="AD6" s="663">
        <v>126703</v>
      </c>
      <c r="AE6" s="663"/>
      <c r="AF6" s="663"/>
      <c r="AG6" s="663"/>
      <c r="AH6" s="663"/>
      <c r="AI6" s="663"/>
      <c r="AJ6" s="663"/>
      <c r="AK6" s="663"/>
      <c r="AL6" s="664">
        <v>2.6</v>
      </c>
      <c r="AM6" s="665"/>
      <c r="AN6" s="665"/>
      <c r="AO6" s="666"/>
      <c r="AP6" s="656" t="s">
        <v>233</v>
      </c>
      <c r="AQ6" s="657"/>
      <c r="AR6" s="657"/>
      <c r="AS6" s="657"/>
      <c r="AT6" s="657"/>
      <c r="AU6" s="657"/>
      <c r="AV6" s="657"/>
      <c r="AW6" s="657"/>
      <c r="AX6" s="657"/>
      <c r="AY6" s="657"/>
      <c r="AZ6" s="657"/>
      <c r="BA6" s="657"/>
      <c r="BB6" s="657"/>
      <c r="BC6" s="657"/>
      <c r="BD6" s="657"/>
      <c r="BE6" s="657"/>
      <c r="BF6" s="658"/>
      <c r="BG6" s="659">
        <v>915534</v>
      </c>
      <c r="BH6" s="660"/>
      <c r="BI6" s="660"/>
      <c r="BJ6" s="660"/>
      <c r="BK6" s="660"/>
      <c r="BL6" s="660"/>
      <c r="BM6" s="660"/>
      <c r="BN6" s="661"/>
      <c r="BO6" s="662">
        <v>100</v>
      </c>
      <c r="BP6" s="662"/>
      <c r="BQ6" s="662"/>
      <c r="BR6" s="662"/>
      <c r="BS6" s="663" t="s">
        <v>228</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60844</v>
      </c>
      <c r="CS6" s="660"/>
      <c r="CT6" s="660"/>
      <c r="CU6" s="660"/>
      <c r="CV6" s="660"/>
      <c r="CW6" s="660"/>
      <c r="CX6" s="660"/>
      <c r="CY6" s="661"/>
      <c r="CZ6" s="653">
        <v>0.6</v>
      </c>
      <c r="DA6" s="654"/>
      <c r="DB6" s="654"/>
      <c r="DC6" s="670"/>
      <c r="DD6" s="668" t="s">
        <v>128</v>
      </c>
      <c r="DE6" s="660"/>
      <c r="DF6" s="660"/>
      <c r="DG6" s="660"/>
      <c r="DH6" s="660"/>
      <c r="DI6" s="660"/>
      <c r="DJ6" s="660"/>
      <c r="DK6" s="660"/>
      <c r="DL6" s="660"/>
      <c r="DM6" s="660"/>
      <c r="DN6" s="660"/>
      <c r="DO6" s="660"/>
      <c r="DP6" s="661"/>
      <c r="DQ6" s="668">
        <v>60844</v>
      </c>
      <c r="DR6" s="660"/>
      <c r="DS6" s="660"/>
      <c r="DT6" s="660"/>
      <c r="DU6" s="660"/>
      <c r="DV6" s="660"/>
      <c r="DW6" s="660"/>
      <c r="DX6" s="660"/>
      <c r="DY6" s="660"/>
      <c r="DZ6" s="660"/>
      <c r="EA6" s="660"/>
      <c r="EB6" s="660"/>
      <c r="EC6" s="669"/>
    </row>
    <row r="7" spans="2:143" ht="11.25" customHeight="1" x14ac:dyDescent="0.15">
      <c r="B7" s="656" t="s">
        <v>235</v>
      </c>
      <c r="C7" s="657"/>
      <c r="D7" s="657"/>
      <c r="E7" s="657"/>
      <c r="F7" s="657"/>
      <c r="G7" s="657"/>
      <c r="H7" s="657"/>
      <c r="I7" s="657"/>
      <c r="J7" s="657"/>
      <c r="K7" s="657"/>
      <c r="L7" s="657"/>
      <c r="M7" s="657"/>
      <c r="N7" s="657"/>
      <c r="O7" s="657"/>
      <c r="P7" s="657"/>
      <c r="Q7" s="658"/>
      <c r="R7" s="659">
        <v>744</v>
      </c>
      <c r="S7" s="660"/>
      <c r="T7" s="660"/>
      <c r="U7" s="660"/>
      <c r="V7" s="660"/>
      <c r="W7" s="660"/>
      <c r="X7" s="660"/>
      <c r="Y7" s="661"/>
      <c r="Z7" s="662">
        <v>0</v>
      </c>
      <c r="AA7" s="662"/>
      <c r="AB7" s="662"/>
      <c r="AC7" s="662"/>
      <c r="AD7" s="663">
        <v>744</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357340</v>
      </c>
      <c r="BH7" s="660"/>
      <c r="BI7" s="660"/>
      <c r="BJ7" s="660"/>
      <c r="BK7" s="660"/>
      <c r="BL7" s="660"/>
      <c r="BM7" s="660"/>
      <c r="BN7" s="661"/>
      <c r="BO7" s="662">
        <v>39</v>
      </c>
      <c r="BP7" s="662"/>
      <c r="BQ7" s="662"/>
      <c r="BR7" s="662"/>
      <c r="BS7" s="663" t="s">
        <v>128</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2092311</v>
      </c>
      <c r="CS7" s="660"/>
      <c r="CT7" s="660"/>
      <c r="CU7" s="660"/>
      <c r="CV7" s="660"/>
      <c r="CW7" s="660"/>
      <c r="CX7" s="660"/>
      <c r="CY7" s="661"/>
      <c r="CZ7" s="662">
        <v>19.600000000000001</v>
      </c>
      <c r="DA7" s="662"/>
      <c r="DB7" s="662"/>
      <c r="DC7" s="662"/>
      <c r="DD7" s="668">
        <v>241864</v>
      </c>
      <c r="DE7" s="660"/>
      <c r="DF7" s="660"/>
      <c r="DG7" s="660"/>
      <c r="DH7" s="660"/>
      <c r="DI7" s="660"/>
      <c r="DJ7" s="660"/>
      <c r="DK7" s="660"/>
      <c r="DL7" s="660"/>
      <c r="DM7" s="660"/>
      <c r="DN7" s="660"/>
      <c r="DO7" s="660"/>
      <c r="DP7" s="661"/>
      <c r="DQ7" s="668">
        <v>1509080</v>
      </c>
      <c r="DR7" s="660"/>
      <c r="DS7" s="660"/>
      <c r="DT7" s="660"/>
      <c r="DU7" s="660"/>
      <c r="DV7" s="660"/>
      <c r="DW7" s="660"/>
      <c r="DX7" s="660"/>
      <c r="DY7" s="660"/>
      <c r="DZ7" s="660"/>
      <c r="EA7" s="660"/>
      <c r="EB7" s="660"/>
      <c r="EC7" s="669"/>
    </row>
    <row r="8" spans="2:143" ht="11.25" customHeight="1" x14ac:dyDescent="0.15">
      <c r="B8" s="656" t="s">
        <v>238</v>
      </c>
      <c r="C8" s="657"/>
      <c r="D8" s="657"/>
      <c r="E8" s="657"/>
      <c r="F8" s="657"/>
      <c r="G8" s="657"/>
      <c r="H8" s="657"/>
      <c r="I8" s="657"/>
      <c r="J8" s="657"/>
      <c r="K8" s="657"/>
      <c r="L8" s="657"/>
      <c r="M8" s="657"/>
      <c r="N8" s="657"/>
      <c r="O8" s="657"/>
      <c r="P8" s="657"/>
      <c r="Q8" s="658"/>
      <c r="R8" s="659">
        <v>4471</v>
      </c>
      <c r="S8" s="660"/>
      <c r="T8" s="660"/>
      <c r="U8" s="660"/>
      <c r="V8" s="660"/>
      <c r="W8" s="660"/>
      <c r="X8" s="660"/>
      <c r="Y8" s="661"/>
      <c r="Z8" s="662">
        <v>0</v>
      </c>
      <c r="AA8" s="662"/>
      <c r="AB8" s="662"/>
      <c r="AC8" s="662"/>
      <c r="AD8" s="663">
        <v>4471</v>
      </c>
      <c r="AE8" s="663"/>
      <c r="AF8" s="663"/>
      <c r="AG8" s="663"/>
      <c r="AH8" s="663"/>
      <c r="AI8" s="663"/>
      <c r="AJ8" s="663"/>
      <c r="AK8" s="663"/>
      <c r="AL8" s="664">
        <v>0.1</v>
      </c>
      <c r="AM8" s="665"/>
      <c r="AN8" s="665"/>
      <c r="AO8" s="666"/>
      <c r="AP8" s="656" t="s">
        <v>239</v>
      </c>
      <c r="AQ8" s="657"/>
      <c r="AR8" s="657"/>
      <c r="AS8" s="657"/>
      <c r="AT8" s="657"/>
      <c r="AU8" s="657"/>
      <c r="AV8" s="657"/>
      <c r="AW8" s="657"/>
      <c r="AX8" s="657"/>
      <c r="AY8" s="657"/>
      <c r="AZ8" s="657"/>
      <c r="BA8" s="657"/>
      <c r="BB8" s="657"/>
      <c r="BC8" s="657"/>
      <c r="BD8" s="657"/>
      <c r="BE8" s="657"/>
      <c r="BF8" s="658"/>
      <c r="BG8" s="659">
        <v>15004</v>
      </c>
      <c r="BH8" s="660"/>
      <c r="BI8" s="660"/>
      <c r="BJ8" s="660"/>
      <c r="BK8" s="660"/>
      <c r="BL8" s="660"/>
      <c r="BM8" s="660"/>
      <c r="BN8" s="661"/>
      <c r="BO8" s="662">
        <v>1.6</v>
      </c>
      <c r="BP8" s="662"/>
      <c r="BQ8" s="662"/>
      <c r="BR8" s="662"/>
      <c r="BS8" s="663" t="s">
        <v>240</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2724950</v>
      </c>
      <c r="CS8" s="660"/>
      <c r="CT8" s="660"/>
      <c r="CU8" s="660"/>
      <c r="CV8" s="660"/>
      <c r="CW8" s="660"/>
      <c r="CX8" s="660"/>
      <c r="CY8" s="661"/>
      <c r="CZ8" s="662">
        <v>25.5</v>
      </c>
      <c r="DA8" s="662"/>
      <c r="DB8" s="662"/>
      <c r="DC8" s="662"/>
      <c r="DD8" s="668">
        <v>871490</v>
      </c>
      <c r="DE8" s="660"/>
      <c r="DF8" s="660"/>
      <c r="DG8" s="660"/>
      <c r="DH8" s="660"/>
      <c r="DI8" s="660"/>
      <c r="DJ8" s="660"/>
      <c r="DK8" s="660"/>
      <c r="DL8" s="660"/>
      <c r="DM8" s="660"/>
      <c r="DN8" s="660"/>
      <c r="DO8" s="660"/>
      <c r="DP8" s="661"/>
      <c r="DQ8" s="668">
        <v>1172442</v>
      </c>
      <c r="DR8" s="660"/>
      <c r="DS8" s="660"/>
      <c r="DT8" s="660"/>
      <c r="DU8" s="660"/>
      <c r="DV8" s="660"/>
      <c r="DW8" s="660"/>
      <c r="DX8" s="660"/>
      <c r="DY8" s="660"/>
      <c r="DZ8" s="660"/>
      <c r="EA8" s="660"/>
      <c r="EB8" s="660"/>
      <c r="EC8" s="669"/>
    </row>
    <row r="9" spans="2:143" ht="11.25" customHeight="1" x14ac:dyDescent="0.15">
      <c r="B9" s="656" t="s">
        <v>242</v>
      </c>
      <c r="C9" s="657"/>
      <c r="D9" s="657"/>
      <c r="E9" s="657"/>
      <c r="F9" s="657"/>
      <c r="G9" s="657"/>
      <c r="H9" s="657"/>
      <c r="I9" s="657"/>
      <c r="J9" s="657"/>
      <c r="K9" s="657"/>
      <c r="L9" s="657"/>
      <c r="M9" s="657"/>
      <c r="N9" s="657"/>
      <c r="O9" s="657"/>
      <c r="P9" s="657"/>
      <c r="Q9" s="658"/>
      <c r="R9" s="659">
        <v>3686</v>
      </c>
      <c r="S9" s="660"/>
      <c r="T9" s="660"/>
      <c r="U9" s="660"/>
      <c r="V9" s="660"/>
      <c r="W9" s="660"/>
      <c r="X9" s="660"/>
      <c r="Y9" s="661"/>
      <c r="Z9" s="662">
        <v>0</v>
      </c>
      <c r="AA9" s="662"/>
      <c r="AB9" s="662"/>
      <c r="AC9" s="662"/>
      <c r="AD9" s="663">
        <v>3686</v>
      </c>
      <c r="AE9" s="663"/>
      <c r="AF9" s="663"/>
      <c r="AG9" s="663"/>
      <c r="AH9" s="663"/>
      <c r="AI9" s="663"/>
      <c r="AJ9" s="663"/>
      <c r="AK9" s="663"/>
      <c r="AL9" s="664">
        <v>0.1</v>
      </c>
      <c r="AM9" s="665"/>
      <c r="AN9" s="665"/>
      <c r="AO9" s="666"/>
      <c r="AP9" s="656" t="s">
        <v>243</v>
      </c>
      <c r="AQ9" s="657"/>
      <c r="AR9" s="657"/>
      <c r="AS9" s="657"/>
      <c r="AT9" s="657"/>
      <c r="AU9" s="657"/>
      <c r="AV9" s="657"/>
      <c r="AW9" s="657"/>
      <c r="AX9" s="657"/>
      <c r="AY9" s="657"/>
      <c r="AZ9" s="657"/>
      <c r="BA9" s="657"/>
      <c r="BB9" s="657"/>
      <c r="BC9" s="657"/>
      <c r="BD9" s="657"/>
      <c r="BE9" s="657"/>
      <c r="BF9" s="658"/>
      <c r="BG9" s="659">
        <v>302863</v>
      </c>
      <c r="BH9" s="660"/>
      <c r="BI9" s="660"/>
      <c r="BJ9" s="660"/>
      <c r="BK9" s="660"/>
      <c r="BL9" s="660"/>
      <c r="BM9" s="660"/>
      <c r="BN9" s="661"/>
      <c r="BO9" s="662">
        <v>33.1</v>
      </c>
      <c r="BP9" s="662"/>
      <c r="BQ9" s="662"/>
      <c r="BR9" s="662"/>
      <c r="BS9" s="663" t="s">
        <v>128</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981213</v>
      </c>
      <c r="CS9" s="660"/>
      <c r="CT9" s="660"/>
      <c r="CU9" s="660"/>
      <c r="CV9" s="660"/>
      <c r="CW9" s="660"/>
      <c r="CX9" s="660"/>
      <c r="CY9" s="661"/>
      <c r="CZ9" s="662">
        <v>9.1999999999999993</v>
      </c>
      <c r="DA9" s="662"/>
      <c r="DB9" s="662"/>
      <c r="DC9" s="662"/>
      <c r="DD9" s="668">
        <v>104027</v>
      </c>
      <c r="DE9" s="660"/>
      <c r="DF9" s="660"/>
      <c r="DG9" s="660"/>
      <c r="DH9" s="660"/>
      <c r="DI9" s="660"/>
      <c r="DJ9" s="660"/>
      <c r="DK9" s="660"/>
      <c r="DL9" s="660"/>
      <c r="DM9" s="660"/>
      <c r="DN9" s="660"/>
      <c r="DO9" s="660"/>
      <c r="DP9" s="661"/>
      <c r="DQ9" s="668">
        <v>706558</v>
      </c>
      <c r="DR9" s="660"/>
      <c r="DS9" s="660"/>
      <c r="DT9" s="660"/>
      <c r="DU9" s="660"/>
      <c r="DV9" s="660"/>
      <c r="DW9" s="660"/>
      <c r="DX9" s="660"/>
      <c r="DY9" s="660"/>
      <c r="DZ9" s="660"/>
      <c r="EA9" s="660"/>
      <c r="EB9" s="660"/>
      <c r="EC9" s="669"/>
    </row>
    <row r="10" spans="2:143" ht="11.25" customHeight="1" x14ac:dyDescent="0.15">
      <c r="B10" s="656" t="s">
        <v>245</v>
      </c>
      <c r="C10" s="657"/>
      <c r="D10" s="657"/>
      <c r="E10" s="657"/>
      <c r="F10" s="657"/>
      <c r="G10" s="657"/>
      <c r="H10" s="657"/>
      <c r="I10" s="657"/>
      <c r="J10" s="657"/>
      <c r="K10" s="657"/>
      <c r="L10" s="657"/>
      <c r="M10" s="657"/>
      <c r="N10" s="657"/>
      <c r="O10" s="657"/>
      <c r="P10" s="657"/>
      <c r="Q10" s="658"/>
      <c r="R10" s="659" t="s">
        <v>228</v>
      </c>
      <c r="S10" s="660"/>
      <c r="T10" s="660"/>
      <c r="U10" s="660"/>
      <c r="V10" s="660"/>
      <c r="W10" s="660"/>
      <c r="X10" s="660"/>
      <c r="Y10" s="661"/>
      <c r="Z10" s="662" t="s">
        <v>128</v>
      </c>
      <c r="AA10" s="662"/>
      <c r="AB10" s="662"/>
      <c r="AC10" s="662"/>
      <c r="AD10" s="663" t="s">
        <v>240</v>
      </c>
      <c r="AE10" s="663"/>
      <c r="AF10" s="663"/>
      <c r="AG10" s="663"/>
      <c r="AH10" s="663"/>
      <c r="AI10" s="663"/>
      <c r="AJ10" s="663"/>
      <c r="AK10" s="663"/>
      <c r="AL10" s="664" t="s">
        <v>228</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24243</v>
      </c>
      <c r="BH10" s="660"/>
      <c r="BI10" s="660"/>
      <c r="BJ10" s="660"/>
      <c r="BK10" s="660"/>
      <c r="BL10" s="660"/>
      <c r="BM10" s="660"/>
      <c r="BN10" s="661"/>
      <c r="BO10" s="662">
        <v>2.6</v>
      </c>
      <c r="BP10" s="662"/>
      <c r="BQ10" s="662"/>
      <c r="BR10" s="662"/>
      <c r="BS10" s="663" t="s">
        <v>228</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t="s">
        <v>128</v>
      </c>
      <c r="CS10" s="660"/>
      <c r="CT10" s="660"/>
      <c r="CU10" s="660"/>
      <c r="CV10" s="660"/>
      <c r="CW10" s="660"/>
      <c r="CX10" s="660"/>
      <c r="CY10" s="661"/>
      <c r="CZ10" s="662" t="s">
        <v>240</v>
      </c>
      <c r="DA10" s="662"/>
      <c r="DB10" s="662"/>
      <c r="DC10" s="662"/>
      <c r="DD10" s="668" t="s">
        <v>228</v>
      </c>
      <c r="DE10" s="660"/>
      <c r="DF10" s="660"/>
      <c r="DG10" s="660"/>
      <c r="DH10" s="660"/>
      <c r="DI10" s="660"/>
      <c r="DJ10" s="660"/>
      <c r="DK10" s="660"/>
      <c r="DL10" s="660"/>
      <c r="DM10" s="660"/>
      <c r="DN10" s="660"/>
      <c r="DO10" s="660"/>
      <c r="DP10" s="661"/>
      <c r="DQ10" s="668" t="s">
        <v>128</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230752</v>
      </c>
      <c r="S11" s="660"/>
      <c r="T11" s="660"/>
      <c r="U11" s="660"/>
      <c r="V11" s="660"/>
      <c r="W11" s="660"/>
      <c r="X11" s="660"/>
      <c r="Y11" s="661"/>
      <c r="Z11" s="664">
        <v>2.1</v>
      </c>
      <c r="AA11" s="665"/>
      <c r="AB11" s="665"/>
      <c r="AC11" s="671"/>
      <c r="AD11" s="668">
        <v>230752</v>
      </c>
      <c r="AE11" s="660"/>
      <c r="AF11" s="660"/>
      <c r="AG11" s="660"/>
      <c r="AH11" s="660"/>
      <c r="AI11" s="660"/>
      <c r="AJ11" s="660"/>
      <c r="AK11" s="661"/>
      <c r="AL11" s="664">
        <v>4.7</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15230</v>
      </c>
      <c r="BH11" s="660"/>
      <c r="BI11" s="660"/>
      <c r="BJ11" s="660"/>
      <c r="BK11" s="660"/>
      <c r="BL11" s="660"/>
      <c r="BM11" s="660"/>
      <c r="BN11" s="661"/>
      <c r="BO11" s="662">
        <v>1.7</v>
      </c>
      <c r="BP11" s="662"/>
      <c r="BQ11" s="662"/>
      <c r="BR11" s="662"/>
      <c r="BS11" s="663" t="s">
        <v>228</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748709</v>
      </c>
      <c r="CS11" s="660"/>
      <c r="CT11" s="660"/>
      <c r="CU11" s="660"/>
      <c r="CV11" s="660"/>
      <c r="CW11" s="660"/>
      <c r="CX11" s="660"/>
      <c r="CY11" s="661"/>
      <c r="CZ11" s="662">
        <v>7</v>
      </c>
      <c r="DA11" s="662"/>
      <c r="DB11" s="662"/>
      <c r="DC11" s="662"/>
      <c r="DD11" s="668">
        <v>308110</v>
      </c>
      <c r="DE11" s="660"/>
      <c r="DF11" s="660"/>
      <c r="DG11" s="660"/>
      <c r="DH11" s="660"/>
      <c r="DI11" s="660"/>
      <c r="DJ11" s="660"/>
      <c r="DK11" s="660"/>
      <c r="DL11" s="660"/>
      <c r="DM11" s="660"/>
      <c r="DN11" s="660"/>
      <c r="DO11" s="660"/>
      <c r="DP11" s="661"/>
      <c r="DQ11" s="668">
        <v>384369</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t="s">
        <v>128</v>
      </c>
      <c r="S12" s="660"/>
      <c r="T12" s="660"/>
      <c r="U12" s="660"/>
      <c r="V12" s="660"/>
      <c r="W12" s="660"/>
      <c r="X12" s="660"/>
      <c r="Y12" s="661"/>
      <c r="Z12" s="662" t="s">
        <v>240</v>
      </c>
      <c r="AA12" s="662"/>
      <c r="AB12" s="662"/>
      <c r="AC12" s="662"/>
      <c r="AD12" s="663" t="s">
        <v>228</v>
      </c>
      <c r="AE12" s="663"/>
      <c r="AF12" s="663"/>
      <c r="AG12" s="663"/>
      <c r="AH12" s="663"/>
      <c r="AI12" s="663"/>
      <c r="AJ12" s="663"/>
      <c r="AK12" s="663"/>
      <c r="AL12" s="664" t="s">
        <v>240</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446017</v>
      </c>
      <c r="BH12" s="660"/>
      <c r="BI12" s="660"/>
      <c r="BJ12" s="660"/>
      <c r="BK12" s="660"/>
      <c r="BL12" s="660"/>
      <c r="BM12" s="660"/>
      <c r="BN12" s="661"/>
      <c r="BO12" s="662">
        <v>48.7</v>
      </c>
      <c r="BP12" s="662"/>
      <c r="BQ12" s="662"/>
      <c r="BR12" s="662"/>
      <c r="BS12" s="663" t="s">
        <v>228</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208197</v>
      </c>
      <c r="CS12" s="660"/>
      <c r="CT12" s="660"/>
      <c r="CU12" s="660"/>
      <c r="CV12" s="660"/>
      <c r="CW12" s="660"/>
      <c r="CX12" s="660"/>
      <c r="CY12" s="661"/>
      <c r="CZ12" s="662">
        <v>1.9</v>
      </c>
      <c r="DA12" s="662"/>
      <c r="DB12" s="662"/>
      <c r="DC12" s="662"/>
      <c r="DD12" s="668">
        <v>61366</v>
      </c>
      <c r="DE12" s="660"/>
      <c r="DF12" s="660"/>
      <c r="DG12" s="660"/>
      <c r="DH12" s="660"/>
      <c r="DI12" s="660"/>
      <c r="DJ12" s="660"/>
      <c r="DK12" s="660"/>
      <c r="DL12" s="660"/>
      <c r="DM12" s="660"/>
      <c r="DN12" s="660"/>
      <c r="DO12" s="660"/>
      <c r="DP12" s="661"/>
      <c r="DQ12" s="668">
        <v>131009</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228</v>
      </c>
      <c r="S13" s="660"/>
      <c r="T13" s="660"/>
      <c r="U13" s="660"/>
      <c r="V13" s="660"/>
      <c r="W13" s="660"/>
      <c r="X13" s="660"/>
      <c r="Y13" s="661"/>
      <c r="Z13" s="662" t="s">
        <v>240</v>
      </c>
      <c r="AA13" s="662"/>
      <c r="AB13" s="662"/>
      <c r="AC13" s="662"/>
      <c r="AD13" s="663" t="s">
        <v>128</v>
      </c>
      <c r="AE13" s="663"/>
      <c r="AF13" s="663"/>
      <c r="AG13" s="663"/>
      <c r="AH13" s="663"/>
      <c r="AI13" s="663"/>
      <c r="AJ13" s="663"/>
      <c r="AK13" s="663"/>
      <c r="AL13" s="664" t="s">
        <v>228</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443956</v>
      </c>
      <c r="BH13" s="660"/>
      <c r="BI13" s="660"/>
      <c r="BJ13" s="660"/>
      <c r="BK13" s="660"/>
      <c r="BL13" s="660"/>
      <c r="BM13" s="660"/>
      <c r="BN13" s="661"/>
      <c r="BO13" s="662">
        <v>48.5</v>
      </c>
      <c r="BP13" s="662"/>
      <c r="BQ13" s="662"/>
      <c r="BR13" s="662"/>
      <c r="BS13" s="663" t="s">
        <v>128</v>
      </c>
      <c r="BT13" s="663"/>
      <c r="BU13" s="663"/>
      <c r="BV13" s="663"/>
      <c r="BW13" s="663"/>
      <c r="BX13" s="663"/>
      <c r="BY13" s="663"/>
      <c r="BZ13" s="663"/>
      <c r="CA13" s="663"/>
      <c r="CB13" s="667"/>
      <c r="CD13" s="656" t="s">
        <v>256</v>
      </c>
      <c r="CE13" s="657"/>
      <c r="CF13" s="657"/>
      <c r="CG13" s="657"/>
      <c r="CH13" s="657"/>
      <c r="CI13" s="657"/>
      <c r="CJ13" s="657"/>
      <c r="CK13" s="657"/>
      <c r="CL13" s="657"/>
      <c r="CM13" s="657"/>
      <c r="CN13" s="657"/>
      <c r="CO13" s="657"/>
      <c r="CP13" s="657"/>
      <c r="CQ13" s="658"/>
      <c r="CR13" s="659">
        <v>560384</v>
      </c>
      <c r="CS13" s="660"/>
      <c r="CT13" s="660"/>
      <c r="CU13" s="660"/>
      <c r="CV13" s="660"/>
      <c r="CW13" s="660"/>
      <c r="CX13" s="660"/>
      <c r="CY13" s="661"/>
      <c r="CZ13" s="662">
        <v>5.2</v>
      </c>
      <c r="DA13" s="662"/>
      <c r="DB13" s="662"/>
      <c r="DC13" s="662"/>
      <c r="DD13" s="668">
        <v>487311</v>
      </c>
      <c r="DE13" s="660"/>
      <c r="DF13" s="660"/>
      <c r="DG13" s="660"/>
      <c r="DH13" s="660"/>
      <c r="DI13" s="660"/>
      <c r="DJ13" s="660"/>
      <c r="DK13" s="660"/>
      <c r="DL13" s="660"/>
      <c r="DM13" s="660"/>
      <c r="DN13" s="660"/>
      <c r="DO13" s="660"/>
      <c r="DP13" s="661"/>
      <c r="DQ13" s="668">
        <v>172262</v>
      </c>
      <c r="DR13" s="660"/>
      <c r="DS13" s="660"/>
      <c r="DT13" s="660"/>
      <c r="DU13" s="660"/>
      <c r="DV13" s="660"/>
      <c r="DW13" s="660"/>
      <c r="DX13" s="660"/>
      <c r="DY13" s="660"/>
      <c r="DZ13" s="660"/>
      <c r="EA13" s="660"/>
      <c r="EB13" s="660"/>
      <c r="EC13" s="669"/>
    </row>
    <row r="14" spans="2:143" ht="11.25" customHeight="1" x14ac:dyDescent="0.15">
      <c r="B14" s="656" t="s">
        <v>257</v>
      </c>
      <c r="C14" s="657"/>
      <c r="D14" s="657"/>
      <c r="E14" s="657"/>
      <c r="F14" s="657"/>
      <c r="G14" s="657"/>
      <c r="H14" s="657"/>
      <c r="I14" s="657"/>
      <c r="J14" s="657"/>
      <c r="K14" s="657"/>
      <c r="L14" s="657"/>
      <c r="M14" s="657"/>
      <c r="N14" s="657"/>
      <c r="O14" s="657"/>
      <c r="P14" s="657"/>
      <c r="Q14" s="658"/>
      <c r="R14" s="659" t="s">
        <v>128</v>
      </c>
      <c r="S14" s="660"/>
      <c r="T14" s="660"/>
      <c r="U14" s="660"/>
      <c r="V14" s="660"/>
      <c r="W14" s="660"/>
      <c r="X14" s="660"/>
      <c r="Y14" s="661"/>
      <c r="Z14" s="662" t="s">
        <v>228</v>
      </c>
      <c r="AA14" s="662"/>
      <c r="AB14" s="662"/>
      <c r="AC14" s="662"/>
      <c r="AD14" s="663" t="s">
        <v>128</v>
      </c>
      <c r="AE14" s="663"/>
      <c r="AF14" s="663"/>
      <c r="AG14" s="663"/>
      <c r="AH14" s="663"/>
      <c r="AI14" s="663"/>
      <c r="AJ14" s="663"/>
      <c r="AK14" s="663"/>
      <c r="AL14" s="664" t="s">
        <v>228</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46464</v>
      </c>
      <c r="BH14" s="660"/>
      <c r="BI14" s="660"/>
      <c r="BJ14" s="660"/>
      <c r="BK14" s="660"/>
      <c r="BL14" s="660"/>
      <c r="BM14" s="660"/>
      <c r="BN14" s="661"/>
      <c r="BO14" s="662">
        <v>5.0999999999999996</v>
      </c>
      <c r="BP14" s="662"/>
      <c r="BQ14" s="662"/>
      <c r="BR14" s="662"/>
      <c r="BS14" s="663" t="s">
        <v>240</v>
      </c>
      <c r="BT14" s="663"/>
      <c r="BU14" s="663"/>
      <c r="BV14" s="663"/>
      <c r="BW14" s="663"/>
      <c r="BX14" s="663"/>
      <c r="BY14" s="663"/>
      <c r="BZ14" s="663"/>
      <c r="CA14" s="663"/>
      <c r="CB14" s="667"/>
      <c r="CD14" s="656" t="s">
        <v>259</v>
      </c>
      <c r="CE14" s="657"/>
      <c r="CF14" s="657"/>
      <c r="CG14" s="657"/>
      <c r="CH14" s="657"/>
      <c r="CI14" s="657"/>
      <c r="CJ14" s="657"/>
      <c r="CK14" s="657"/>
      <c r="CL14" s="657"/>
      <c r="CM14" s="657"/>
      <c r="CN14" s="657"/>
      <c r="CO14" s="657"/>
      <c r="CP14" s="657"/>
      <c r="CQ14" s="658"/>
      <c r="CR14" s="659">
        <v>254371</v>
      </c>
      <c r="CS14" s="660"/>
      <c r="CT14" s="660"/>
      <c r="CU14" s="660"/>
      <c r="CV14" s="660"/>
      <c r="CW14" s="660"/>
      <c r="CX14" s="660"/>
      <c r="CY14" s="661"/>
      <c r="CZ14" s="662">
        <v>2.4</v>
      </c>
      <c r="DA14" s="662"/>
      <c r="DB14" s="662"/>
      <c r="DC14" s="662"/>
      <c r="DD14" s="668">
        <v>17155</v>
      </c>
      <c r="DE14" s="660"/>
      <c r="DF14" s="660"/>
      <c r="DG14" s="660"/>
      <c r="DH14" s="660"/>
      <c r="DI14" s="660"/>
      <c r="DJ14" s="660"/>
      <c r="DK14" s="660"/>
      <c r="DL14" s="660"/>
      <c r="DM14" s="660"/>
      <c r="DN14" s="660"/>
      <c r="DO14" s="660"/>
      <c r="DP14" s="661"/>
      <c r="DQ14" s="668">
        <v>237466</v>
      </c>
      <c r="DR14" s="660"/>
      <c r="DS14" s="660"/>
      <c r="DT14" s="660"/>
      <c r="DU14" s="660"/>
      <c r="DV14" s="660"/>
      <c r="DW14" s="660"/>
      <c r="DX14" s="660"/>
      <c r="DY14" s="660"/>
      <c r="DZ14" s="660"/>
      <c r="EA14" s="660"/>
      <c r="EB14" s="660"/>
      <c r="EC14" s="669"/>
    </row>
    <row r="15" spans="2:143" ht="11.25" customHeight="1" x14ac:dyDescent="0.15">
      <c r="B15" s="656" t="s">
        <v>260</v>
      </c>
      <c r="C15" s="657"/>
      <c r="D15" s="657"/>
      <c r="E15" s="657"/>
      <c r="F15" s="657"/>
      <c r="G15" s="657"/>
      <c r="H15" s="657"/>
      <c r="I15" s="657"/>
      <c r="J15" s="657"/>
      <c r="K15" s="657"/>
      <c r="L15" s="657"/>
      <c r="M15" s="657"/>
      <c r="N15" s="657"/>
      <c r="O15" s="657"/>
      <c r="P15" s="657"/>
      <c r="Q15" s="658"/>
      <c r="R15" s="659" t="s">
        <v>228</v>
      </c>
      <c r="S15" s="660"/>
      <c r="T15" s="660"/>
      <c r="U15" s="660"/>
      <c r="V15" s="660"/>
      <c r="W15" s="660"/>
      <c r="X15" s="660"/>
      <c r="Y15" s="661"/>
      <c r="Z15" s="662" t="s">
        <v>228</v>
      </c>
      <c r="AA15" s="662"/>
      <c r="AB15" s="662"/>
      <c r="AC15" s="662"/>
      <c r="AD15" s="663" t="s">
        <v>128</v>
      </c>
      <c r="AE15" s="663"/>
      <c r="AF15" s="663"/>
      <c r="AG15" s="663"/>
      <c r="AH15" s="663"/>
      <c r="AI15" s="663"/>
      <c r="AJ15" s="663"/>
      <c r="AK15" s="663"/>
      <c r="AL15" s="664" t="s">
        <v>240</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65713</v>
      </c>
      <c r="BH15" s="660"/>
      <c r="BI15" s="660"/>
      <c r="BJ15" s="660"/>
      <c r="BK15" s="660"/>
      <c r="BL15" s="660"/>
      <c r="BM15" s="660"/>
      <c r="BN15" s="661"/>
      <c r="BO15" s="662">
        <v>7.2</v>
      </c>
      <c r="BP15" s="662"/>
      <c r="BQ15" s="662"/>
      <c r="BR15" s="662"/>
      <c r="BS15" s="663" t="s">
        <v>128</v>
      </c>
      <c r="BT15" s="663"/>
      <c r="BU15" s="663"/>
      <c r="BV15" s="663"/>
      <c r="BW15" s="663"/>
      <c r="BX15" s="663"/>
      <c r="BY15" s="663"/>
      <c r="BZ15" s="663"/>
      <c r="CA15" s="663"/>
      <c r="CB15" s="667"/>
      <c r="CD15" s="656" t="s">
        <v>262</v>
      </c>
      <c r="CE15" s="657"/>
      <c r="CF15" s="657"/>
      <c r="CG15" s="657"/>
      <c r="CH15" s="657"/>
      <c r="CI15" s="657"/>
      <c r="CJ15" s="657"/>
      <c r="CK15" s="657"/>
      <c r="CL15" s="657"/>
      <c r="CM15" s="657"/>
      <c r="CN15" s="657"/>
      <c r="CO15" s="657"/>
      <c r="CP15" s="657"/>
      <c r="CQ15" s="658"/>
      <c r="CR15" s="659">
        <v>2047059</v>
      </c>
      <c r="CS15" s="660"/>
      <c r="CT15" s="660"/>
      <c r="CU15" s="660"/>
      <c r="CV15" s="660"/>
      <c r="CW15" s="660"/>
      <c r="CX15" s="660"/>
      <c r="CY15" s="661"/>
      <c r="CZ15" s="662">
        <v>19.2</v>
      </c>
      <c r="DA15" s="662"/>
      <c r="DB15" s="662"/>
      <c r="DC15" s="662"/>
      <c r="DD15" s="668">
        <v>1577630</v>
      </c>
      <c r="DE15" s="660"/>
      <c r="DF15" s="660"/>
      <c r="DG15" s="660"/>
      <c r="DH15" s="660"/>
      <c r="DI15" s="660"/>
      <c r="DJ15" s="660"/>
      <c r="DK15" s="660"/>
      <c r="DL15" s="660"/>
      <c r="DM15" s="660"/>
      <c r="DN15" s="660"/>
      <c r="DO15" s="660"/>
      <c r="DP15" s="661"/>
      <c r="DQ15" s="668">
        <v>478726</v>
      </c>
      <c r="DR15" s="660"/>
      <c r="DS15" s="660"/>
      <c r="DT15" s="660"/>
      <c r="DU15" s="660"/>
      <c r="DV15" s="660"/>
      <c r="DW15" s="660"/>
      <c r="DX15" s="660"/>
      <c r="DY15" s="660"/>
      <c r="DZ15" s="660"/>
      <c r="EA15" s="660"/>
      <c r="EB15" s="660"/>
      <c r="EC15" s="669"/>
    </row>
    <row r="16" spans="2:143" ht="11.25" customHeight="1" x14ac:dyDescent="0.15">
      <c r="B16" s="656" t="s">
        <v>263</v>
      </c>
      <c r="C16" s="657"/>
      <c r="D16" s="657"/>
      <c r="E16" s="657"/>
      <c r="F16" s="657"/>
      <c r="G16" s="657"/>
      <c r="H16" s="657"/>
      <c r="I16" s="657"/>
      <c r="J16" s="657"/>
      <c r="K16" s="657"/>
      <c r="L16" s="657"/>
      <c r="M16" s="657"/>
      <c r="N16" s="657"/>
      <c r="O16" s="657"/>
      <c r="P16" s="657"/>
      <c r="Q16" s="658"/>
      <c r="R16" s="659">
        <v>5776</v>
      </c>
      <c r="S16" s="660"/>
      <c r="T16" s="660"/>
      <c r="U16" s="660"/>
      <c r="V16" s="660"/>
      <c r="W16" s="660"/>
      <c r="X16" s="660"/>
      <c r="Y16" s="661"/>
      <c r="Z16" s="662">
        <v>0.1</v>
      </c>
      <c r="AA16" s="662"/>
      <c r="AB16" s="662"/>
      <c r="AC16" s="662"/>
      <c r="AD16" s="663">
        <v>5776</v>
      </c>
      <c r="AE16" s="663"/>
      <c r="AF16" s="663"/>
      <c r="AG16" s="663"/>
      <c r="AH16" s="663"/>
      <c r="AI16" s="663"/>
      <c r="AJ16" s="663"/>
      <c r="AK16" s="663"/>
      <c r="AL16" s="664">
        <v>0.1</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t="s">
        <v>228</v>
      </c>
      <c r="BH16" s="660"/>
      <c r="BI16" s="660"/>
      <c r="BJ16" s="660"/>
      <c r="BK16" s="660"/>
      <c r="BL16" s="660"/>
      <c r="BM16" s="660"/>
      <c r="BN16" s="661"/>
      <c r="BO16" s="662" t="s">
        <v>228</v>
      </c>
      <c r="BP16" s="662"/>
      <c r="BQ16" s="662"/>
      <c r="BR16" s="662"/>
      <c r="BS16" s="663" t="s">
        <v>228</v>
      </c>
      <c r="BT16" s="663"/>
      <c r="BU16" s="663"/>
      <c r="BV16" s="663"/>
      <c r="BW16" s="663"/>
      <c r="BX16" s="663"/>
      <c r="BY16" s="663"/>
      <c r="BZ16" s="663"/>
      <c r="CA16" s="663"/>
      <c r="CB16" s="667"/>
      <c r="CD16" s="656" t="s">
        <v>265</v>
      </c>
      <c r="CE16" s="657"/>
      <c r="CF16" s="657"/>
      <c r="CG16" s="657"/>
      <c r="CH16" s="657"/>
      <c r="CI16" s="657"/>
      <c r="CJ16" s="657"/>
      <c r="CK16" s="657"/>
      <c r="CL16" s="657"/>
      <c r="CM16" s="657"/>
      <c r="CN16" s="657"/>
      <c r="CO16" s="657"/>
      <c r="CP16" s="657"/>
      <c r="CQ16" s="658"/>
      <c r="CR16" s="659">
        <v>50528</v>
      </c>
      <c r="CS16" s="660"/>
      <c r="CT16" s="660"/>
      <c r="CU16" s="660"/>
      <c r="CV16" s="660"/>
      <c r="CW16" s="660"/>
      <c r="CX16" s="660"/>
      <c r="CY16" s="661"/>
      <c r="CZ16" s="662">
        <v>0.5</v>
      </c>
      <c r="DA16" s="662"/>
      <c r="DB16" s="662"/>
      <c r="DC16" s="662"/>
      <c r="DD16" s="668" t="s">
        <v>128</v>
      </c>
      <c r="DE16" s="660"/>
      <c r="DF16" s="660"/>
      <c r="DG16" s="660"/>
      <c r="DH16" s="660"/>
      <c r="DI16" s="660"/>
      <c r="DJ16" s="660"/>
      <c r="DK16" s="660"/>
      <c r="DL16" s="660"/>
      <c r="DM16" s="660"/>
      <c r="DN16" s="660"/>
      <c r="DO16" s="660"/>
      <c r="DP16" s="661"/>
      <c r="DQ16" s="668">
        <v>10392</v>
      </c>
      <c r="DR16" s="660"/>
      <c r="DS16" s="660"/>
      <c r="DT16" s="660"/>
      <c r="DU16" s="660"/>
      <c r="DV16" s="660"/>
      <c r="DW16" s="660"/>
      <c r="DX16" s="660"/>
      <c r="DY16" s="660"/>
      <c r="DZ16" s="660"/>
      <c r="EA16" s="660"/>
      <c r="EB16" s="660"/>
      <c r="EC16" s="669"/>
    </row>
    <row r="17" spans="2:133" ht="11.25" customHeight="1" x14ac:dyDescent="0.15">
      <c r="B17" s="656" t="s">
        <v>266</v>
      </c>
      <c r="C17" s="657"/>
      <c r="D17" s="657"/>
      <c r="E17" s="657"/>
      <c r="F17" s="657"/>
      <c r="G17" s="657"/>
      <c r="H17" s="657"/>
      <c r="I17" s="657"/>
      <c r="J17" s="657"/>
      <c r="K17" s="657"/>
      <c r="L17" s="657"/>
      <c r="M17" s="657"/>
      <c r="N17" s="657"/>
      <c r="O17" s="657"/>
      <c r="P17" s="657"/>
      <c r="Q17" s="658"/>
      <c r="R17" s="659">
        <v>13251</v>
      </c>
      <c r="S17" s="660"/>
      <c r="T17" s="660"/>
      <c r="U17" s="660"/>
      <c r="V17" s="660"/>
      <c r="W17" s="660"/>
      <c r="X17" s="660"/>
      <c r="Y17" s="661"/>
      <c r="Z17" s="662">
        <v>0.1</v>
      </c>
      <c r="AA17" s="662"/>
      <c r="AB17" s="662"/>
      <c r="AC17" s="662"/>
      <c r="AD17" s="663">
        <v>13251</v>
      </c>
      <c r="AE17" s="663"/>
      <c r="AF17" s="663"/>
      <c r="AG17" s="663"/>
      <c r="AH17" s="663"/>
      <c r="AI17" s="663"/>
      <c r="AJ17" s="663"/>
      <c r="AK17" s="663"/>
      <c r="AL17" s="664">
        <v>0.3</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128</v>
      </c>
      <c r="BH17" s="660"/>
      <c r="BI17" s="660"/>
      <c r="BJ17" s="660"/>
      <c r="BK17" s="660"/>
      <c r="BL17" s="660"/>
      <c r="BM17" s="660"/>
      <c r="BN17" s="661"/>
      <c r="BO17" s="662" t="s">
        <v>228</v>
      </c>
      <c r="BP17" s="662"/>
      <c r="BQ17" s="662"/>
      <c r="BR17" s="662"/>
      <c r="BS17" s="663" t="s">
        <v>228</v>
      </c>
      <c r="BT17" s="663"/>
      <c r="BU17" s="663"/>
      <c r="BV17" s="663"/>
      <c r="BW17" s="663"/>
      <c r="BX17" s="663"/>
      <c r="BY17" s="663"/>
      <c r="BZ17" s="663"/>
      <c r="CA17" s="663"/>
      <c r="CB17" s="667"/>
      <c r="CD17" s="656" t="s">
        <v>268</v>
      </c>
      <c r="CE17" s="657"/>
      <c r="CF17" s="657"/>
      <c r="CG17" s="657"/>
      <c r="CH17" s="657"/>
      <c r="CI17" s="657"/>
      <c r="CJ17" s="657"/>
      <c r="CK17" s="657"/>
      <c r="CL17" s="657"/>
      <c r="CM17" s="657"/>
      <c r="CN17" s="657"/>
      <c r="CO17" s="657"/>
      <c r="CP17" s="657"/>
      <c r="CQ17" s="658"/>
      <c r="CR17" s="659">
        <v>950340</v>
      </c>
      <c r="CS17" s="660"/>
      <c r="CT17" s="660"/>
      <c r="CU17" s="660"/>
      <c r="CV17" s="660"/>
      <c r="CW17" s="660"/>
      <c r="CX17" s="660"/>
      <c r="CY17" s="661"/>
      <c r="CZ17" s="662">
        <v>8.9</v>
      </c>
      <c r="DA17" s="662"/>
      <c r="DB17" s="662"/>
      <c r="DC17" s="662"/>
      <c r="DD17" s="668" t="s">
        <v>228</v>
      </c>
      <c r="DE17" s="660"/>
      <c r="DF17" s="660"/>
      <c r="DG17" s="660"/>
      <c r="DH17" s="660"/>
      <c r="DI17" s="660"/>
      <c r="DJ17" s="660"/>
      <c r="DK17" s="660"/>
      <c r="DL17" s="660"/>
      <c r="DM17" s="660"/>
      <c r="DN17" s="660"/>
      <c r="DO17" s="660"/>
      <c r="DP17" s="661"/>
      <c r="DQ17" s="668">
        <v>918871</v>
      </c>
      <c r="DR17" s="660"/>
      <c r="DS17" s="660"/>
      <c r="DT17" s="660"/>
      <c r="DU17" s="660"/>
      <c r="DV17" s="660"/>
      <c r="DW17" s="660"/>
      <c r="DX17" s="660"/>
      <c r="DY17" s="660"/>
      <c r="DZ17" s="660"/>
      <c r="EA17" s="660"/>
      <c r="EB17" s="660"/>
      <c r="EC17" s="669"/>
    </row>
    <row r="18" spans="2:133" ht="11.25" customHeight="1" x14ac:dyDescent="0.15">
      <c r="B18" s="656" t="s">
        <v>269</v>
      </c>
      <c r="C18" s="657"/>
      <c r="D18" s="657"/>
      <c r="E18" s="657"/>
      <c r="F18" s="657"/>
      <c r="G18" s="657"/>
      <c r="H18" s="657"/>
      <c r="I18" s="657"/>
      <c r="J18" s="657"/>
      <c r="K18" s="657"/>
      <c r="L18" s="657"/>
      <c r="M18" s="657"/>
      <c r="N18" s="657"/>
      <c r="O18" s="657"/>
      <c r="P18" s="657"/>
      <c r="Q18" s="658"/>
      <c r="R18" s="659">
        <v>6199</v>
      </c>
      <c r="S18" s="660"/>
      <c r="T18" s="660"/>
      <c r="U18" s="660"/>
      <c r="V18" s="660"/>
      <c r="W18" s="660"/>
      <c r="X18" s="660"/>
      <c r="Y18" s="661"/>
      <c r="Z18" s="662">
        <v>0.1</v>
      </c>
      <c r="AA18" s="662"/>
      <c r="AB18" s="662"/>
      <c r="AC18" s="662"/>
      <c r="AD18" s="663">
        <v>6199</v>
      </c>
      <c r="AE18" s="663"/>
      <c r="AF18" s="663"/>
      <c r="AG18" s="663"/>
      <c r="AH18" s="663"/>
      <c r="AI18" s="663"/>
      <c r="AJ18" s="663"/>
      <c r="AK18" s="663"/>
      <c r="AL18" s="664">
        <v>0.1</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128</v>
      </c>
      <c r="BH18" s="660"/>
      <c r="BI18" s="660"/>
      <c r="BJ18" s="660"/>
      <c r="BK18" s="660"/>
      <c r="BL18" s="660"/>
      <c r="BM18" s="660"/>
      <c r="BN18" s="661"/>
      <c r="BO18" s="662" t="s">
        <v>128</v>
      </c>
      <c r="BP18" s="662"/>
      <c r="BQ18" s="662"/>
      <c r="BR18" s="662"/>
      <c r="BS18" s="663" t="s">
        <v>228</v>
      </c>
      <c r="BT18" s="663"/>
      <c r="BU18" s="663"/>
      <c r="BV18" s="663"/>
      <c r="BW18" s="663"/>
      <c r="BX18" s="663"/>
      <c r="BY18" s="663"/>
      <c r="BZ18" s="663"/>
      <c r="CA18" s="663"/>
      <c r="CB18" s="667"/>
      <c r="CD18" s="656" t="s">
        <v>271</v>
      </c>
      <c r="CE18" s="657"/>
      <c r="CF18" s="657"/>
      <c r="CG18" s="657"/>
      <c r="CH18" s="657"/>
      <c r="CI18" s="657"/>
      <c r="CJ18" s="657"/>
      <c r="CK18" s="657"/>
      <c r="CL18" s="657"/>
      <c r="CM18" s="657"/>
      <c r="CN18" s="657"/>
      <c r="CO18" s="657"/>
      <c r="CP18" s="657"/>
      <c r="CQ18" s="658"/>
      <c r="CR18" s="659" t="s">
        <v>228</v>
      </c>
      <c r="CS18" s="660"/>
      <c r="CT18" s="660"/>
      <c r="CU18" s="660"/>
      <c r="CV18" s="660"/>
      <c r="CW18" s="660"/>
      <c r="CX18" s="660"/>
      <c r="CY18" s="661"/>
      <c r="CZ18" s="662" t="s">
        <v>128</v>
      </c>
      <c r="DA18" s="662"/>
      <c r="DB18" s="662"/>
      <c r="DC18" s="662"/>
      <c r="DD18" s="668" t="s">
        <v>240</v>
      </c>
      <c r="DE18" s="660"/>
      <c r="DF18" s="660"/>
      <c r="DG18" s="660"/>
      <c r="DH18" s="660"/>
      <c r="DI18" s="660"/>
      <c r="DJ18" s="660"/>
      <c r="DK18" s="660"/>
      <c r="DL18" s="660"/>
      <c r="DM18" s="660"/>
      <c r="DN18" s="660"/>
      <c r="DO18" s="660"/>
      <c r="DP18" s="661"/>
      <c r="DQ18" s="668" t="s">
        <v>228</v>
      </c>
      <c r="DR18" s="660"/>
      <c r="DS18" s="660"/>
      <c r="DT18" s="660"/>
      <c r="DU18" s="660"/>
      <c r="DV18" s="660"/>
      <c r="DW18" s="660"/>
      <c r="DX18" s="660"/>
      <c r="DY18" s="660"/>
      <c r="DZ18" s="660"/>
      <c r="EA18" s="660"/>
      <c r="EB18" s="660"/>
      <c r="EC18" s="669"/>
    </row>
    <row r="19" spans="2:133" ht="11.25" customHeight="1" x14ac:dyDescent="0.15">
      <c r="B19" s="656" t="s">
        <v>272</v>
      </c>
      <c r="C19" s="657"/>
      <c r="D19" s="657"/>
      <c r="E19" s="657"/>
      <c r="F19" s="657"/>
      <c r="G19" s="657"/>
      <c r="H19" s="657"/>
      <c r="I19" s="657"/>
      <c r="J19" s="657"/>
      <c r="K19" s="657"/>
      <c r="L19" s="657"/>
      <c r="M19" s="657"/>
      <c r="N19" s="657"/>
      <c r="O19" s="657"/>
      <c r="P19" s="657"/>
      <c r="Q19" s="658"/>
      <c r="R19" s="659">
        <v>5211</v>
      </c>
      <c r="S19" s="660"/>
      <c r="T19" s="660"/>
      <c r="U19" s="660"/>
      <c r="V19" s="660"/>
      <c r="W19" s="660"/>
      <c r="X19" s="660"/>
      <c r="Y19" s="661"/>
      <c r="Z19" s="662">
        <v>0</v>
      </c>
      <c r="AA19" s="662"/>
      <c r="AB19" s="662"/>
      <c r="AC19" s="662"/>
      <c r="AD19" s="663">
        <v>5211</v>
      </c>
      <c r="AE19" s="663"/>
      <c r="AF19" s="663"/>
      <c r="AG19" s="663"/>
      <c r="AH19" s="663"/>
      <c r="AI19" s="663"/>
      <c r="AJ19" s="663"/>
      <c r="AK19" s="663"/>
      <c r="AL19" s="664">
        <v>0.1</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t="s">
        <v>128</v>
      </c>
      <c r="BH19" s="660"/>
      <c r="BI19" s="660"/>
      <c r="BJ19" s="660"/>
      <c r="BK19" s="660"/>
      <c r="BL19" s="660"/>
      <c r="BM19" s="660"/>
      <c r="BN19" s="661"/>
      <c r="BO19" s="662" t="s">
        <v>228</v>
      </c>
      <c r="BP19" s="662"/>
      <c r="BQ19" s="662"/>
      <c r="BR19" s="662"/>
      <c r="BS19" s="663" t="s">
        <v>228</v>
      </c>
      <c r="BT19" s="663"/>
      <c r="BU19" s="663"/>
      <c r="BV19" s="663"/>
      <c r="BW19" s="663"/>
      <c r="BX19" s="663"/>
      <c r="BY19" s="663"/>
      <c r="BZ19" s="663"/>
      <c r="CA19" s="663"/>
      <c r="CB19" s="667"/>
      <c r="CD19" s="656" t="s">
        <v>274</v>
      </c>
      <c r="CE19" s="657"/>
      <c r="CF19" s="657"/>
      <c r="CG19" s="657"/>
      <c r="CH19" s="657"/>
      <c r="CI19" s="657"/>
      <c r="CJ19" s="657"/>
      <c r="CK19" s="657"/>
      <c r="CL19" s="657"/>
      <c r="CM19" s="657"/>
      <c r="CN19" s="657"/>
      <c r="CO19" s="657"/>
      <c r="CP19" s="657"/>
      <c r="CQ19" s="658"/>
      <c r="CR19" s="659" t="s">
        <v>128</v>
      </c>
      <c r="CS19" s="660"/>
      <c r="CT19" s="660"/>
      <c r="CU19" s="660"/>
      <c r="CV19" s="660"/>
      <c r="CW19" s="660"/>
      <c r="CX19" s="660"/>
      <c r="CY19" s="661"/>
      <c r="CZ19" s="662" t="s">
        <v>228</v>
      </c>
      <c r="DA19" s="662"/>
      <c r="DB19" s="662"/>
      <c r="DC19" s="662"/>
      <c r="DD19" s="668" t="s">
        <v>228</v>
      </c>
      <c r="DE19" s="660"/>
      <c r="DF19" s="660"/>
      <c r="DG19" s="660"/>
      <c r="DH19" s="660"/>
      <c r="DI19" s="660"/>
      <c r="DJ19" s="660"/>
      <c r="DK19" s="660"/>
      <c r="DL19" s="660"/>
      <c r="DM19" s="660"/>
      <c r="DN19" s="660"/>
      <c r="DO19" s="660"/>
      <c r="DP19" s="661"/>
      <c r="DQ19" s="668" t="s">
        <v>228</v>
      </c>
      <c r="DR19" s="660"/>
      <c r="DS19" s="660"/>
      <c r="DT19" s="660"/>
      <c r="DU19" s="660"/>
      <c r="DV19" s="660"/>
      <c r="DW19" s="660"/>
      <c r="DX19" s="660"/>
      <c r="DY19" s="660"/>
      <c r="DZ19" s="660"/>
      <c r="EA19" s="660"/>
      <c r="EB19" s="660"/>
      <c r="EC19" s="669"/>
    </row>
    <row r="20" spans="2:133" ht="11.25" customHeight="1" x14ac:dyDescent="0.15">
      <c r="B20" s="672" t="s">
        <v>275</v>
      </c>
      <c r="C20" s="673"/>
      <c r="D20" s="673"/>
      <c r="E20" s="673"/>
      <c r="F20" s="673"/>
      <c r="G20" s="673"/>
      <c r="H20" s="673"/>
      <c r="I20" s="673"/>
      <c r="J20" s="673"/>
      <c r="K20" s="673"/>
      <c r="L20" s="673"/>
      <c r="M20" s="673"/>
      <c r="N20" s="673"/>
      <c r="O20" s="673"/>
      <c r="P20" s="673"/>
      <c r="Q20" s="674"/>
      <c r="R20" s="659">
        <v>988</v>
      </c>
      <c r="S20" s="660"/>
      <c r="T20" s="660"/>
      <c r="U20" s="660"/>
      <c r="V20" s="660"/>
      <c r="W20" s="660"/>
      <c r="X20" s="660"/>
      <c r="Y20" s="661"/>
      <c r="Z20" s="662">
        <v>0</v>
      </c>
      <c r="AA20" s="662"/>
      <c r="AB20" s="662"/>
      <c r="AC20" s="662"/>
      <c r="AD20" s="663">
        <v>988</v>
      </c>
      <c r="AE20" s="663"/>
      <c r="AF20" s="663"/>
      <c r="AG20" s="663"/>
      <c r="AH20" s="663"/>
      <c r="AI20" s="663"/>
      <c r="AJ20" s="663"/>
      <c r="AK20" s="663"/>
      <c r="AL20" s="664">
        <v>0</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t="s">
        <v>228</v>
      </c>
      <c r="BH20" s="660"/>
      <c r="BI20" s="660"/>
      <c r="BJ20" s="660"/>
      <c r="BK20" s="660"/>
      <c r="BL20" s="660"/>
      <c r="BM20" s="660"/>
      <c r="BN20" s="661"/>
      <c r="BO20" s="662" t="s">
        <v>128</v>
      </c>
      <c r="BP20" s="662"/>
      <c r="BQ20" s="662"/>
      <c r="BR20" s="662"/>
      <c r="BS20" s="663" t="s">
        <v>128</v>
      </c>
      <c r="BT20" s="663"/>
      <c r="BU20" s="663"/>
      <c r="BV20" s="663"/>
      <c r="BW20" s="663"/>
      <c r="BX20" s="663"/>
      <c r="BY20" s="663"/>
      <c r="BZ20" s="663"/>
      <c r="CA20" s="663"/>
      <c r="CB20" s="667"/>
      <c r="CD20" s="656" t="s">
        <v>277</v>
      </c>
      <c r="CE20" s="657"/>
      <c r="CF20" s="657"/>
      <c r="CG20" s="657"/>
      <c r="CH20" s="657"/>
      <c r="CI20" s="657"/>
      <c r="CJ20" s="657"/>
      <c r="CK20" s="657"/>
      <c r="CL20" s="657"/>
      <c r="CM20" s="657"/>
      <c r="CN20" s="657"/>
      <c r="CO20" s="657"/>
      <c r="CP20" s="657"/>
      <c r="CQ20" s="658"/>
      <c r="CR20" s="659">
        <v>10678906</v>
      </c>
      <c r="CS20" s="660"/>
      <c r="CT20" s="660"/>
      <c r="CU20" s="660"/>
      <c r="CV20" s="660"/>
      <c r="CW20" s="660"/>
      <c r="CX20" s="660"/>
      <c r="CY20" s="661"/>
      <c r="CZ20" s="662">
        <v>100</v>
      </c>
      <c r="DA20" s="662"/>
      <c r="DB20" s="662"/>
      <c r="DC20" s="662"/>
      <c r="DD20" s="668">
        <v>3668953</v>
      </c>
      <c r="DE20" s="660"/>
      <c r="DF20" s="660"/>
      <c r="DG20" s="660"/>
      <c r="DH20" s="660"/>
      <c r="DI20" s="660"/>
      <c r="DJ20" s="660"/>
      <c r="DK20" s="660"/>
      <c r="DL20" s="660"/>
      <c r="DM20" s="660"/>
      <c r="DN20" s="660"/>
      <c r="DO20" s="660"/>
      <c r="DP20" s="661"/>
      <c r="DQ20" s="668">
        <v>5782019</v>
      </c>
      <c r="DR20" s="660"/>
      <c r="DS20" s="660"/>
      <c r="DT20" s="660"/>
      <c r="DU20" s="660"/>
      <c r="DV20" s="660"/>
      <c r="DW20" s="660"/>
      <c r="DX20" s="660"/>
      <c r="DY20" s="660"/>
      <c r="DZ20" s="660"/>
      <c r="EA20" s="660"/>
      <c r="EB20" s="660"/>
      <c r="EC20" s="669"/>
    </row>
    <row r="21" spans="2:133" ht="11.25" customHeight="1" x14ac:dyDescent="0.15">
      <c r="B21" s="656" t="s">
        <v>278</v>
      </c>
      <c r="C21" s="657"/>
      <c r="D21" s="657"/>
      <c r="E21" s="657"/>
      <c r="F21" s="657"/>
      <c r="G21" s="657"/>
      <c r="H21" s="657"/>
      <c r="I21" s="657"/>
      <c r="J21" s="657"/>
      <c r="K21" s="657"/>
      <c r="L21" s="657"/>
      <c r="M21" s="657"/>
      <c r="N21" s="657"/>
      <c r="O21" s="657"/>
      <c r="P21" s="657"/>
      <c r="Q21" s="658"/>
      <c r="R21" s="659">
        <v>3955737</v>
      </c>
      <c r="S21" s="660"/>
      <c r="T21" s="660"/>
      <c r="U21" s="660"/>
      <c r="V21" s="660"/>
      <c r="W21" s="660"/>
      <c r="X21" s="660"/>
      <c r="Y21" s="661"/>
      <c r="Z21" s="662">
        <v>36.200000000000003</v>
      </c>
      <c r="AA21" s="662"/>
      <c r="AB21" s="662"/>
      <c r="AC21" s="662"/>
      <c r="AD21" s="663">
        <v>3612067</v>
      </c>
      <c r="AE21" s="663"/>
      <c r="AF21" s="663"/>
      <c r="AG21" s="663"/>
      <c r="AH21" s="663"/>
      <c r="AI21" s="663"/>
      <c r="AJ21" s="663"/>
      <c r="AK21" s="663"/>
      <c r="AL21" s="664">
        <v>73.3</v>
      </c>
      <c r="AM21" s="665"/>
      <c r="AN21" s="665"/>
      <c r="AO21" s="666"/>
      <c r="AP21" s="656" t="s">
        <v>279</v>
      </c>
      <c r="AQ21" s="675"/>
      <c r="AR21" s="675"/>
      <c r="AS21" s="675"/>
      <c r="AT21" s="675"/>
      <c r="AU21" s="675"/>
      <c r="AV21" s="675"/>
      <c r="AW21" s="675"/>
      <c r="AX21" s="675"/>
      <c r="AY21" s="675"/>
      <c r="AZ21" s="675"/>
      <c r="BA21" s="675"/>
      <c r="BB21" s="675"/>
      <c r="BC21" s="675"/>
      <c r="BD21" s="675"/>
      <c r="BE21" s="675"/>
      <c r="BF21" s="676"/>
      <c r="BG21" s="659" t="s">
        <v>228</v>
      </c>
      <c r="BH21" s="660"/>
      <c r="BI21" s="660"/>
      <c r="BJ21" s="660"/>
      <c r="BK21" s="660"/>
      <c r="BL21" s="660"/>
      <c r="BM21" s="660"/>
      <c r="BN21" s="661"/>
      <c r="BO21" s="662" t="s">
        <v>228</v>
      </c>
      <c r="BP21" s="662"/>
      <c r="BQ21" s="662"/>
      <c r="BR21" s="662"/>
      <c r="BS21" s="663" t="s">
        <v>128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280</v>
      </c>
      <c r="C22" s="657"/>
      <c r="D22" s="657"/>
      <c r="E22" s="657"/>
      <c r="F22" s="657"/>
      <c r="G22" s="657"/>
      <c r="H22" s="657"/>
      <c r="I22" s="657"/>
      <c r="J22" s="657"/>
      <c r="K22" s="657"/>
      <c r="L22" s="657"/>
      <c r="M22" s="657"/>
      <c r="N22" s="657"/>
      <c r="O22" s="657"/>
      <c r="P22" s="657"/>
      <c r="Q22" s="658"/>
      <c r="R22" s="659">
        <v>3612067</v>
      </c>
      <c r="S22" s="660"/>
      <c r="T22" s="660"/>
      <c r="U22" s="660"/>
      <c r="V22" s="660"/>
      <c r="W22" s="660"/>
      <c r="X22" s="660"/>
      <c r="Y22" s="661"/>
      <c r="Z22" s="662">
        <v>33</v>
      </c>
      <c r="AA22" s="662"/>
      <c r="AB22" s="662"/>
      <c r="AC22" s="662"/>
      <c r="AD22" s="663">
        <v>3612067</v>
      </c>
      <c r="AE22" s="663"/>
      <c r="AF22" s="663"/>
      <c r="AG22" s="663"/>
      <c r="AH22" s="663"/>
      <c r="AI22" s="663"/>
      <c r="AJ22" s="663"/>
      <c r="AK22" s="663"/>
      <c r="AL22" s="664">
        <v>73.3</v>
      </c>
      <c r="AM22" s="665"/>
      <c r="AN22" s="665"/>
      <c r="AO22" s="666"/>
      <c r="AP22" s="656" t="s">
        <v>281</v>
      </c>
      <c r="AQ22" s="675"/>
      <c r="AR22" s="675"/>
      <c r="AS22" s="675"/>
      <c r="AT22" s="675"/>
      <c r="AU22" s="675"/>
      <c r="AV22" s="675"/>
      <c r="AW22" s="675"/>
      <c r="AX22" s="675"/>
      <c r="AY22" s="675"/>
      <c r="AZ22" s="675"/>
      <c r="BA22" s="675"/>
      <c r="BB22" s="675"/>
      <c r="BC22" s="675"/>
      <c r="BD22" s="675"/>
      <c r="BE22" s="675"/>
      <c r="BF22" s="676"/>
      <c r="BG22" s="659" t="s">
        <v>228</v>
      </c>
      <c r="BH22" s="660"/>
      <c r="BI22" s="660"/>
      <c r="BJ22" s="660"/>
      <c r="BK22" s="660"/>
      <c r="BL22" s="660"/>
      <c r="BM22" s="660"/>
      <c r="BN22" s="661"/>
      <c r="BO22" s="662" t="s">
        <v>240</v>
      </c>
      <c r="BP22" s="662"/>
      <c r="BQ22" s="662"/>
      <c r="BR22" s="662"/>
      <c r="BS22" s="663" t="s">
        <v>128</v>
      </c>
      <c r="BT22" s="663"/>
      <c r="BU22" s="663"/>
      <c r="BV22" s="663"/>
      <c r="BW22" s="663"/>
      <c r="BX22" s="663"/>
      <c r="BY22" s="663"/>
      <c r="BZ22" s="663"/>
      <c r="CA22" s="663"/>
      <c r="CB22" s="667"/>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283</v>
      </c>
      <c r="C23" s="657"/>
      <c r="D23" s="657"/>
      <c r="E23" s="657"/>
      <c r="F23" s="657"/>
      <c r="G23" s="657"/>
      <c r="H23" s="657"/>
      <c r="I23" s="657"/>
      <c r="J23" s="657"/>
      <c r="K23" s="657"/>
      <c r="L23" s="657"/>
      <c r="M23" s="657"/>
      <c r="N23" s="657"/>
      <c r="O23" s="657"/>
      <c r="P23" s="657"/>
      <c r="Q23" s="658"/>
      <c r="R23" s="659">
        <v>343670</v>
      </c>
      <c r="S23" s="660"/>
      <c r="T23" s="660"/>
      <c r="U23" s="660"/>
      <c r="V23" s="660"/>
      <c r="W23" s="660"/>
      <c r="X23" s="660"/>
      <c r="Y23" s="661"/>
      <c r="Z23" s="662">
        <v>3.1</v>
      </c>
      <c r="AA23" s="662"/>
      <c r="AB23" s="662"/>
      <c r="AC23" s="662"/>
      <c r="AD23" s="663" t="s">
        <v>228</v>
      </c>
      <c r="AE23" s="663"/>
      <c r="AF23" s="663"/>
      <c r="AG23" s="663"/>
      <c r="AH23" s="663"/>
      <c r="AI23" s="663"/>
      <c r="AJ23" s="663"/>
      <c r="AK23" s="663"/>
      <c r="AL23" s="664" t="s">
        <v>128</v>
      </c>
      <c r="AM23" s="665"/>
      <c r="AN23" s="665"/>
      <c r="AO23" s="666"/>
      <c r="AP23" s="656" t="s">
        <v>284</v>
      </c>
      <c r="AQ23" s="675"/>
      <c r="AR23" s="675"/>
      <c r="AS23" s="675"/>
      <c r="AT23" s="675"/>
      <c r="AU23" s="675"/>
      <c r="AV23" s="675"/>
      <c r="AW23" s="675"/>
      <c r="AX23" s="675"/>
      <c r="AY23" s="675"/>
      <c r="AZ23" s="675"/>
      <c r="BA23" s="675"/>
      <c r="BB23" s="675"/>
      <c r="BC23" s="675"/>
      <c r="BD23" s="675"/>
      <c r="BE23" s="675"/>
      <c r="BF23" s="676"/>
      <c r="BG23" s="659" t="s">
        <v>128</v>
      </c>
      <c r="BH23" s="660"/>
      <c r="BI23" s="660"/>
      <c r="BJ23" s="660"/>
      <c r="BK23" s="660"/>
      <c r="BL23" s="660"/>
      <c r="BM23" s="660"/>
      <c r="BN23" s="661"/>
      <c r="BO23" s="662" t="s">
        <v>128</v>
      </c>
      <c r="BP23" s="662"/>
      <c r="BQ23" s="662"/>
      <c r="BR23" s="662"/>
      <c r="BS23" s="663" t="s">
        <v>228</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6" t="s">
        <v>288</v>
      </c>
      <c r="DM23" s="687"/>
      <c r="DN23" s="687"/>
      <c r="DO23" s="687"/>
      <c r="DP23" s="687"/>
      <c r="DQ23" s="687"/>
      <c r="DR23" s="687"/>
      <c r="DS23" s="687"/>
      <c r="DT23" s="687"/>
      <c r="DU23" s="687"/>
      <c r="DV23" s="688"/>
      <c r="DW23" s="641" t="s">
        <v>289</v>
      </c>
      <c r="DX23" s="642"/>
      <c r="DY23" s="642"/>
      <c r="DZ23" s="642"/>
      <c r="EA23" s="642"/>
      <c r="EB23" s="642"/>
      <c r="EC23" s="643"/>
    </row>
    <row r="24" spans="2:133" ht="11.25" customHeight="1" x14ac:dyDescent="0.15">
      <c r="B24" s="656" t="s">
        <v>290</v>
      </c>
      <c r="C24" s="657"/>
      <c r="D24" s="657"/>
      <c r="E24" s="657"/>
      <c r="F24" s="657"/>
      <c r="G24" s="657"/>
      <c r="H24" s="657"/>
      <c r="I24" s="657"/>
      <c r="J24" s="657"/>
      <c r="K24" s="657"/>
      <c r="L24" s="657"/>
      <c r="M24" s="657"/>
      <c r="N24" s="657"/>
      <c r="O24" s="657"/>
      <c r="P24" s="657"/>
      <c r="Q24" s="658"/>
      <c r="R24" s="659" t="s">
        <v>228</v>
      </c>
      <c r="S24" s="660"/>
      <c r="T24" s="660"/>
      <c r="U24" s="660"/>
      <c r="V24" s="660"/>
      <c r="W24" s="660"/>
      <c r="X24" s="660"/>
      <c r="Y24" s="661"/>
      <c r="Z24" s="662" t="s">
        <v>228</v>
      </c>
      <c r="AA24" s="662"/>
      <c r="AB24" s="662"/>
      <c r="AC24" s="662"/>
      <c r="AD24" s="663" t="s">
        <v>128</v>
      </c>
      <c r="AE24" s="663"/>
      <c r="AF24" s="663"/>
      <c r="AG24" s="663"/>
      <c r="AH24" s="663"/>
      <c r="AI24" s="663"/>
      <c r="AJ24" s="663"/>
      <c r="AK24" s="663"/>
      <c r="AL24" s="664" t="s">
        <v>128</v>
      </c>
      <c r="AM24" s="665"/>
      <c r="AN24" s="665"/>
      <c r="AO24" s="666"/>
      <c r="AP24" s="656" t="s">
        <v>291</v>
      </c>
      <c r="AQ24" s="675"/>
      <c r="AR24" s="675"/>
      <c r="AS24" s="675"/>
      <c r="AT24" s="675"/>
      <c r="AU24" s="675"/>
      <c r="AV24" s="675"/>
      <c r="AW24" s="675"/>
      <c r="AX24" s="675"/>
      <c r="AY24" s="675"/>
      <c r="AZ24" s="675"/>
      <c r="BA24" s="675"/>
      <c r="BB24" s="675"/>
      <c r="BC24" s="675"/>
      <c r="BD24" s="675"/>
      <c r="BE24" s="675"/>
      <c r="BF24" s="676"/>
      <c r="BG24" s="659" t="s">
        <v>228</v>
      </c>
      <c r="BH24" s="660"/>
      <c r="BI24" s="660"/>
      <c r="BJ24" s="660"/>
      <c r="BK24" s="660"/>
      <c r="BL24" s="660"/>
      <c r="BM24" s="660"/>
      <c r="BN24" s="661"/>
      <c r="BO24" s="662" t="s">
        <v>128</v>
      </c>
      <c r="BP24" s="662"/>
      <c r="BQ24" s="662"/>
      <c r="BR24" s="662"/>
      <c r="BS24" s="663" t="s">
        <v>128</v>
      </c>
      <c r="BT24" s="663"/>
      <c r="BU24" s="663"/>
      <c r="BV24" s="663"/>
      <c r="BW24" s="663"/>
      <c r="BX24" s="663"/>
      <c r="BY24" s="663"/>
      <c r="BZ24" s="663"/>
      <c r="CA24" s="663"/>
      <c r="CB24" s="667"/>
      <c r="CD24" s="645" t="s">
        <v>292</v>
      </c>
      <c r="CE24" s="646"/>
      <c r="CF24" s="646"/>
      <c r="CG24" s="646"/>
      <c r="CH24" s="646"/>
      <c r="CI24" s="646"/>
      <c r="CJ24" s="646"/>
      <c r="CK24" s="646"/>
      <c r="CL24" s="646"/>
      <c r="CM24" s="646"/>
      <c r="CN24" s="646"/>
      <c r="CO24" s="646"/>
      <c r="CP24" s="646"/>
      <c r="CQ24" s="647"/>
      <c r="CR24" s="648">
        <v>3203158</v>
      </c>
      <c r="CS24" s="649"/>
      <c r="CT24" s="649"/>
      <c r="CU24" s="649"/>
      <c r="CV24" s="649"/>
      <c r="CW24" s="649"/>
      <c r="CX24" s="649"/>
      <c r="CY24" s="650"/>
      <c r="CZ24" s="653">
        <v>30</v>
      </c>
      <c r="DA24" s="654"/>
      <c r="DB24" s="654"/>
      <c r="DC24" s="670"/>
      <c r="DD24" s="694">
        <v>2588857</v>
      </c>
      <c r="DE24" s="649"/>
      <c r="DF24" s="649"/>
      <c r="DG24" s="649"/>
      <c r="DH24" s="649"/>
      <c r="DI24" s="649"/>
      <c r="DJ24" s="649"/>
      <c r="DK24" s="650"/>
      <c r="DL24" s="694">
        <v>2496396</v>
      </c>
      <c r="DM24" s="649"/>
      <c r="DN24" s="649"/>
      <c r="DO24" s="649"/>
      <c r="DP24" s="649"/>
      <c r="DQ24" s="649"/>
      <c r="DR24" s="649"/>
      <c r="DS24" s="649"/>
      <c r="DT24" s="649"/>
      <c r="DU24" s="649"/>
      <c r="DV24" s="650"/>
      <c r="DW24" s="653">
        <v>50.2</v>
      </c>
      <c r="DX24" s="654"/>
      <c r="DY24" s="654"/>
      <c r="DZ24" s="654"/>
      <c r="EA24" s="654"/>
      <c r="EB24" s="654"/>
      <c r="EC24" s="655"/>
    </row>
    <row r="25" spans="2:133" ht="11.25" customHeight="1" x14ac:dyDescent="0.15">
      <c r="B25" s="656" t="s">
        <v>293</v>
      </c>
      <c r="C25" s="657"/>
      <c r="D25" s="657"/>
      <c r="E25" s="657"/>
      <c r="F25" s="657"/>
      <c r="G25" s="657"/>
      <c r="H25" s="657"/>
      <c r="I25" s="657"/>
      <c r="J25" s="657"/>
      <c r="K25" s="657"/>
      <c r="L25" s="657"/>
      <c r="M25" s="657"/>
      <c r="N25" s="657"/>
      <c r="O25" s="657"/>
      <c r="P25" s="657"/>
      <c r="Q25" s="658"/>
      <c r="R25" s="659">
        <v>5262853</v>
      </c>
      <c r="S25" s="660"/>
      <c r="T25" s="660"/>
      <c r="U25" s="660"/>
      <c r="V25" s="660"/>
      <c r="W25" s="660"/>
      <c r="X25" s="660"/>
      <c r="Y25" s="661"/>
      <c r="Z25" s="662">
        <v>48.1</v>
      </c>
      <c r="AA25" s="662"/>
      <c r="AB25" s="662"/>
      <c r="AC25" s="662"/>
      <c r="AD25" s="663">
        <v>4919183</v>
      </c>
      <c r="AE25" s="663"/>
      <c r="AF25" s="663"/>
      <c r="AG25" s="663"/>
      <c r="AH25" s="663"/>
      <c r="AI25" s="663"/>
      <c r="AJ25" s="663"/>
      <c r="AK25" s="663"/>
      <c r="AL25" s="664">
        <v>99.8</v>
      </c>
      <c r="AM25" s="665"/>
      <c r="AN25" s="665"/>
      <c r="AO25" s="666"/>
      <c r="AP25" s="656" t="s">
        <v>294</v>
      </c>
      <c r="AQ25" s="675"/>
      <c r="AR25" s="675"/>
      <c r="AS25" s="675"/>
      <c r="AT25" s="675"/>
      <c r="AU25" s="675"/>
      <c r="AV25" s="675"/>
      <c r="AW25" s="675"/>
      <c r="AX25" s="675"/>
      <c r="AY25" s="675"/>
      <c r="AZ25" s="675"/>
      <c r="BA25" s="675"/>
      <c r="BB25" s="675"/>
      <c r="BC25" s="675"/>
      <c r="BD25" s="675"/>
      <c r="BE25" s="675"/>
      <c r="BF25" s="676"/>
      <c r="BG25" s="659" t="s">
        <v>228</v>
      </c>
      <c r="BH25" s="660"/>
      <c r="BI25" s="660"/>
      <c r="BJ25" s="660"/>
      <c r="BK25" s="660"/>
      <c r="BL25" s="660"/>
      <c r="BM25" s="660"/>
      <c r="BN25" s="661"/>
      <c r="BO25" s="662" t="s">
        <v>228</v>
      </c>
      <c r="BP25" s="662"/>
      <c r="BQ25" s="662"/>
      <c r="BR25" s="662"/>
      <c r="BS25" s="663" t="s">
        <v>128</v>
      </c>
      <c r="BT25" s="663"/>
      <c r="BU25" s="663"/>
      <c r="BV25" s="663"/>
      <c r="BW25" s="663"/>
      <c r="BX25" s="663"/>
      <c r="BY25" s="663"/>
      <c r="BZ25" s="663"/>
      <c r="CA25" s="663"/>
      <c r="CB25" s="667"/>
      <c r="CD25" s="656" t="s">
        <v>295</v>
      </c>
      <c r="CE25" s="657"/>
      <c r="CF25" s="657"/>
      <c r="CG25" s="657"/>
      <c r="CH25" s="657"/>
      <c r="CI25" s="657"/>
      <c r="CJ25" s="657"/>
      <c r="CK25" s="657"/>
      <c r="CL25" s="657"/>
      <c r="CM25" s="657"/>
      <c r="CN25" s="657"/>
      <c r="CO25" s="657"/>
      <c r="CP25" s="657"/>
      <c r="CQ25" s="658"/>
      <c r="CR25" s="659">
        <v>1587348</v>
      </c>
      <c r="CS25" s="691"/>
      <c r="CT25" s="691"/>
      <c r="CU25" s="691"/>
      <c r="CV25" s="691"/>
      <c r="CW25" s="691"/>
      <c r="CX25" s="691"/>
      <c r="CY25" s="692"/>
      <c r="CZ25" s="664">
        <v>14.9</v>
      </c>
      <c r="DA25" s="689"/>
      <c r="DB25" s="689"/>
      <c r="DC25" s="693"/>
      <c r="DD25" s="668">
        <v>1496734</v>
      </c>
      <c r="DE25" s="691"/>
      <c r="DF25" s="691"/>
      <c r="DG25" s="691"/>
      <c r="DH25" s="691"/>
      <c r="DI25" s="691"/>
      <c r="DJ25" s="691"/>
      <c r="DK25" s="692"/>
      <c r="DL25" s="668">
        <v>1413506</v>
      </c>
      <c r="DM25" s="691"/>
      <c r="DN25" s="691"/>
      <c r="DO25" s="691"/>
      <c r="DP25" s="691"/>
      <c r="DQ25" s="691"/>
      <c r="DR25" s="691"/>
      <c r="DS25" s="691"/>
      <c r="DT25" s="691"/>
      <c r="DU25" s="691"/>
      <c r="DV25" s="692"/>
      <c r="DW25" s="664">
        <v>28.4</v>
      </c>
      <c r="DX25" s="689"/>
      <c r="DY25" s="689"/>
      <c r="DZ25" s="689"/>
      <c r="EA25" s="689"/>
      <c r="EB25" s="689"/>
      <c r="EC25" s="690"/>
    </row>
    <row r="26" spans="2:133" ht="11.25" customHeight="1" x14ac:dyDescent="0.15">
      <c r="B26" s="656" t="s">
        <v>296</v>
      </c>
      <c r="C26" s="657"/>
      <c r="D26" s="657"/>
      <c r="E26" s="657"/>
      <c r="F26" s="657"/>
      <c r="G26" s="657"/>
      <c r="H26" s="657"/>
      <c r="I26" s="657"/>
      <c r="J26" s="657"/>
      <c r="K26" s="657"/>
      <c r="L26" s="657"/>
      <c r="M26" s="657"/>
      <c r="N26" s="657"/>
      <c r="O26" s="657"/>
      <c r="P26" s="657"/>
      <c r="Q26" s="658"/>
      <c r="R26" s="659">
        <v>964</v>
      </c>
      <c r="S26" s="660"/>
      <c r="T26" s="660"/>
      <c r="U26" s="660"/>
      <c r="V26" s="660"/>
      <c r="W26" s="660"/>
      <c r="X26" s="660"/>
      <c r="Y26" s="661"/>
      <c r="Z26" s="662">
        <v>0</v>
      </c>
      <c r="AA26" s="662"/>
      <c r="AB26" s="662"/>
      <c r="AC26" s="662"/>
      <c r="AD26" s="663">
        <v>964</v>
      </c>
      <c r="AE26" s="663"/>
      <c r="AF26" s="663"/>
      <c r="AG26" s="663"/>
      <c r="AH26" s="663"/>
      <c r="AI26" s="663"/>
      <c r="AJ26" s="663"/>
      <c r="AK26" s="663"/>
      <c r="AL26" s="664">
        <v>0</v>
      </c>
      <c r="AM26" s="665"/>
      <c r="AN26" s="665"/>
      <c r="AO26" s="666"/>
      <c r="AP26" s="656" t="s">
        <v>297</v>
      </c>
      <c r="AQ26" s="675"/>
      <c r="AR26" s="675"/>
      <c r="AS26" s="675"/>
      <c r="AT26" s="675"/>
      <c r="AU26" s="675"/>
      <c r="AV26" s="675"/>
      <c r="AW26" s="675"/>
      <c r="AX26" s="675"/>
      <c r="AY26" s="675"/>
      <c r="AZ26" s="675"/>
      <c r="BA26" s="675"/>
      <c r="BB26" s="675"/>
      <c r="BC26" s="675"/>
      <c r="BD26" s="675"/>
      <c r="BE26" s="675"/>
      <c r="BF26" s="676"/>
      <c r="BG26" s="659" t="s">
        <v>128</v>
      </c>
      <c r="BH26" s="660"/>
      <c r="BI26" s="660"/>
      <c r="BJ26" s="660"/>
      <c r="BK26" s="660"/>
      <c r="BL26" s="660"/>
      <c r="BM26" s="660"/>
      <c r="BN26" s="661"/>
      <c r="BO26" s="662" t="s">
        <v>128</v>
      </c>
      <c r="BP26" s="662"/>
      <c r="BQ26" s="662"/>
      <c r="BR26" s="662"/>
      <c r="BS26" s="663" t="s">
        <v>240</v>
      </c>
      <c r="BT26" s="663"/>
      <c r="BU26" s="663"/>
      <c r="BV26" s="663"/>
      <c r="BW26" s="663"/>
      <c r="BX26" s="663"/>
      <c r="BY26" s="663"/>
      <c r="BZ26" s="663"/>
      <c r="CA26" s="663"/>
      <c r="CB26" s="667"/>
      <c r="CD26" s="656" t="s">
        <v>298</v>
      </c>
      <c r="CE26" s="657"/>
      <c r="CF26" s="657"/>
      <c r="CG26" s="657"/>
      <c r="CH26" s="657"/>
      <c r="CI26" s="657"/>
      <c r="CJ26" s="657"/>
      <c r="CK26" s="657"/>
      <c r="CL26" s="657"/>
      <c r="CM26" s="657"/>
      <c r="CN26" s="657"/>
      <c r="CO26" s="657"/>
      <c r="CP26" s="657"/>
      <c r="CQ26" s="658"/>
      <c r="CR26" s="659">
        <v>959606</v>
      </c>
      <c r="CS26" s="660"/>
      <c r="CT26" s="660"/>
      <c r="CU26" s="660"/>
      <c r="CV26" s="660"/>
      <c r="CW26" s="660"/>
      <c r="CX26" s="660"/>
      <c r="CY26" s="661"/>
      <c r="CZ26" s="664">
        <v>9</v>
      </c>
      <c r="DA26" s="689"/>
      <c r="DB26" s="689"/>
      <c r="DC26" s="693"/>
      <c r="DD26" s="668">
        <v>948898</v>
      </c>
      <c r="DE26" s="660"/>
      <c r="DF26" s="660"/>
      <c r="DG26" s="660"/>
      <c r="DH26" s="660"/>
      <c r="DI26" s="660"/>
      <c r="DJ26" s="660"/>
      <c r="DK26" s="661"/>
      <c r="DL26" s="668" t="s">
        <v>128</v>
      </c>
      <c r="DM26" s="660"/>
      <c r="DN26" s="660"/>
      <c r="DO26" s="660"/>
      <c r="DP26" s="660"/>
      <c r="DQ26" s="660"/>
      <c r="DR26" s="660"/>
      <c r="DS26" s="660"/>
      <c r="DT26" s="660"/>
      <c r="DU26" s="660"/>
      <c r="DV26" s="661"/>
      <c r="DW26" s="664" t="s">
        <v>228</v>
      </c>
      <c r="DX26" s="689"/>
      <c r="DY26" s="689"/>
      <c r="DZ26" s="689"/>
      <c r="EA26" s="689"/>
      <c r="EB26" s="689"/>
      <c r="EC26" s="690"/>
    </row>
    <row r="27" spans="2:133" ht="11.25" customHeight="1" x14ac:dyDescent="0.15">
      <c r="B27" s="656" t="s">
        <v>299</v>
      </c>
      <c r="C27" s="657"/>
      <c r="D27" s="657"/>
      <c r="E27" s="657"/>
      <c r="F27" s="657"/>
      <c r="G27" s="657"/>
      <c r="H27" s="657"/>
      <c r="I27" s="657"/>
      <c r="J27" s="657"/>
      <c r="K27" s="657"/>
      <c r="L27" s="657"/>
      <c r="M27" s="657"/>
      <c r="N27" s="657"/>
      <c r="O27" s="657"/>
      <c r="P27" s="657"/>
      <c r="Q27" s="658"/>
      <c r="R27" s="659">
        <v>67362</v>
      </c>
      <c r="S27" s="660"/>
      <c r="T27" s="660"/>
      <c r="U27" s="660"/>
      <c r="V27" s="660"/>
      <c r="W27" s="660"/>
      <c r="X27" s="660"/>
      <c r="Y27" s="661"/>
      <c r="Z27" s="662">
        <v>0.6</v>
      </c>
      <c r="AA27" s="662"/>
      <c r="AB27" s="662"/>
      <c r="AC27" s="662"/>
      <c r="AD27" s="663" t="s">
        <v>228</v>
      </c>
      <c r="AE27" s="663"/>
      <c r="AF27" s="663"/>
      <c r="AG27" s="663"/>
      <c r="AH27" s="663"/>
      <c r="AI27" s="663"/>
      <c r="AJ27" s="663"/>
      <c r="AK27" s="663"/>
      <c r="AL27" s="664" t="s">
        <v>128</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915534</v>
      </c>
      <c r="BH27" s="660"/>
      <c r="BI27" s="660"/>
      <c r="BJ27" s="660"/>
      <c r="BK27" s="660"/>
      <c r="BL27" s="660"/>
      <c r="BM27" s="660"/>
      <c r="BN27" s="661"/>
      <c r="BO27" s="662">
        <v>100</v>
      </c>
      <c r="BP27" s="662"/>
      <c r="BQ27" s="662"/>
      <c r="BR27" s="662"/>
      <c r="BS27" s="663" t="s">
        <v>228</v>
      </c>
      <c r="BT27" s="663"/>
      <c r="BU27" s="663"/>
      <c r="BV27" s="663"/>
      <c r="BW27" s="663"/>
      <c r="BX27" s="663"/>
      <c r="BY27" s="663"/>
      <c r="BZ27" s="663"/>
      <c r="CA27" s="663"/>
      <c r="CB27" s="667"/>
      <c r="CD27" s="656" t="s">
        <v>301</v>
      </c>
      <c r="CE27" s="657"/>
      <c r="CF27" s="657"/>
      <c r="CG27" s="657"/>
      <c r="CH27" s="657"/>
      <c r="CI27" s="657"/>
      <c r="CJ27" s="657"/>
      <c r="CK27" s="657"/>
      <c r="CL27" s="657"/>
      <c r="CM27" s="657"/>
      <c r="CN27" s="657"/>
      <c r="CO27" s="657"/>
      <c r="CP27" s="657"/>
      <c r="CQ27" s="658"/>
      <c r="CR27" s="659">
        <v>665470</v>
      </c>
      <c r="CS27" s="691"/>
      <c r="CT27" s="691"/>
      <c r="CU27" s="691"/>
      <c r="CV27" s="691"/>
      <c r="CW27" s="691"/>
      <c r="CX27" s="691"/>
      <c r="CY27" s="692"/>
      <c r="CZ27" s="664">
        <v>6.2</v>
      </c>
      <c r="DA27" s="689"/>
      <c r="DB27" s="689"/>
      <c r="DC27" s="693"/>
      <c r="DD27" s="668">
        <v>173252</v>
      </c>
      <c r="DE27" s="691"/>
      <c r="DF27" s="691"/>
      <c r="DG27" s="691"/>
      <c r="DH27" s="691"/>
      <c r="DI27" s="691"/>
      <c r="DJ27" s="691"/>
      <c r="DK27" s="692"/>
      <c r="DL27" s="668">
        <v>164019</v>
      </c>
      <c r="DM27" s="691"/>
      <c r="DN27" s="691"/>
      <c r="DO27" s="691"/>
      <c r="DP27" s="691"/>
      <c r="DQ27" s="691"/>
      <c r="DR27" s="691"/>
      <c r="DS27" s="691"/>
      <c r="DT27" s="691"/>
      <c r="DU27" s="691"/>
      <c r="DV27" s="692"/>
      <c r="DW27" s="664">
        <v>3.3</v>
      </c>
      <c r="DX27" s="689"/>
      <c r="DY27" s="689"/>
      <c r="DZ27" s="689"/>
      <c r="EA27" s="689"/>
      <c r="EB27" s="689"/>
      <c r="EC27" s="690"/>
    </row>
    <row r="28" spans="2:133" ht="11.25" customHeight="1" x14ac:dyDescent="0.15">
      <c r="B28" s="656" t="s">
        <v>302</v>
      </c>
      <c r="C28" s="657"/>
      <c r="D28" s="657"/>
      <c r="E28" s="657"/>
      <c r="F28" s="657"/>
      <c r="G28" s="657"/>
      <c r="H28" s="657"/>
      <c r="I28" s="657"/>
      <c r="J28" s="657"/>
      <c r="K28" s="657"/>
      <c r="L28" s="657"/>
      <c r="M28" s="657"/>
      <c r="N28" s="657"/>
      <c r="O28" s="657"/>
      <c r="P28" s="657"/>
      <c r="Q28" s="658"/>
      <c r="R28" s="659">
        <v>66665</v>
      </c>
      <c r="S28" s="660"/>
      <c r="T28" s="660"/>
      <c r="U28" s="660"/>
      <c r="V28" s="660"/>
      <c r="W28" s="660"/>
      <c r="X28" s="660"/>
      <c r="Y28" s="661"/>
      <c r="Z28" s="662">
        <v>0.6</v>
      </c>
      <c r="AA28" s="662"/>
      <c r="AB28" s="662"/>
      <c r="AC28" s="662"/>
      <c r="AD28" s="663">
        <v>1602</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303</v>
      </c>
      <c r="CE28" s="657"/>
      <c r="CF28" s="657"/>
      <c r="CG28" s="657"/>
      <c r="CH28" s="657"/>
      <c r="CI28" s="657"/>
      <c r="CJ28" s="657"/>
      <c r="CK28" s="657"/>
      <c r="CL28" s="657"/>
      <c r="CM28" s="657"/>
      <c r="CN28" s="657"/>
      <c r="CO28" s="657"/>
      <c r="CP28" s="657"/>
      <c r="CQ28" s="658"/>
      <c r="CR28" s="659">
        <v>950340</v>
      </c>
      <c r="CS28" s="660"/>
      <c r="CT28" s="660"/>
      <c r="CU28" s="660"/>
      <c r="CV28" s="660"/>
      <c r="CW28" s="660"/>
      <c r="CX28" s="660"/>
      <c r="CY28" s="661"/>
      <c r="CZ28" s="664">
        <v>8.9</v>
      </c>
      <c r="DA28" s="689"/>
      <c r="DB28" s="689"/>
      <c r="DC28" s="693"/>
      <c r="DD28" s="668">
        <v>918871</v>
      </c>
      <c r="DE28" s="660"/>
      <c r="DF28" s="660"/>
      <c r="DG28" s="660"/>
      <c r="DH28" s="660"/>
      <c r="DI28" s="660"/>
      <c r="DJ28" s="660"/>
      <c r="DK28" s="661"/>
      <c r="DL28" s="668">
        <v>918871</v>
      </c>
      <c r="DM28" s="660"/>
      <c r="DN28" s="660"/>
      <c r="DO28" s="660"/>
      <c r="DP28" s="660"/>
      <c r="DQ28" s="660"/>
      <c r="DR28" s="660"/>
      <c r="DS28" s="660"/>
      <c r="DT28" s="660"/>
      <c r="DU28" s="660"/>
      <c r="DV28" s="661"/>
      <c r="DW28" s="664">
        <v>18.5</v>
      </c>
      <c r="DX28" s="689"/>
      <c r="DY28" s="689"/>
      <c r="DZ28" s="689"/>
      <c r="EA28" s="689"/>
      <c r="EB28" s="689"/>
      <c r="EC28" s="690"/>
    </row>
    <row r="29" spans="2:133" ht="11.25" customHeight="1" x14ac:dyDescent="0.15">
      <c r="B29" s="656" t="s">
        <v>304</v>
      </c>
      <c r="C29" s="657"/>
      <c r="D29" s="657"/>
      <c r="E29" s="657"/>
      <c r="F29" s="657"/>
      <c r="G29" s="657"/>
      <c r="H29" s="657"/>
      <c r="I29" s="657"/>
      <c r="J29" s="657"/>
      <c r="K29" s="657"/>
      <c r="L29" s="657"/>
      <c r="M29" s="657"/>
      <c r="N29" s="657"/>
      <c r="O29" s="657"/>
      <c r="P29" s="657"/>
      <c r="Q29" s="658"/>
      <c r="R29" s="659">
        <v>85107</v>
      </c>
      <c r="S29" s="660"/>
      <c r="T29" s="660"/>
      <c r="U29" s="660"/>
      <c r="V29" s="660"/>
      <c r="W29" s="660"/>
      <c r="X29" s="660"/>
      <c r="Y29" s="661"/>
      <c r="Z29" s="662">
        <v>0.8</v>
      </c>
      <c r="AA29" s="662"/>
      <c r="AB29" s="662"/>
      <c r="AC29" s="662"/>
      <c r="AD29" s="663">
        <v>2025</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305</v>
      </c>
      <c r="CE29" s="696"/>
      <c r="CF29" s="656" t="s">
        <v>71</v>
      </c>
      <c r="CG29" s="657"/>
      <c r="CH29" s="657"/>
      <c r="CI29" s="657"/>
      <c r="CJ29" s="657"/>
      <c r="CK29" s="657"/>
      <c r="CL29" s="657"/>
      <c r="CM29" s="657"/>
      <c r="CN29" s="657"/>
      <c r="CO29" s="657"/>
      <c r="CP29" s="657"/>
      <c r="CQ29" s="658"/>
      <c r="CR29" s="659">
        <v>950205</v>
      </c>
      <c r="CS29" s="691"/>
      <c r="CT29" s="691"/>
      <c r="CU29" s="691"/>
      <c r="CV29" s="691"/>
      <c r="CW29" s="691"/>
      <c r="CX29" s="691"/>
      <c r="CY29" s="692"/>
      <c r="CZ29" s="664">
        <v>8.9</v>
      </c>
      <c r="DA29" s="689"/>
      <c r="DB29" s="689"/>
      <c r="DC29" s="693"/>
      <c r="DD29" s="668">
        <v>918736</v>
      </c>
      <c r="DE29" s="691"/>
      <c r="DF29" s="691"/>
      <c r="DG29" s="691"/>
      <c r="DH29" s="691"/>
      <c r="DI29" s="691"/>
      <c r="DJ29" s="691"/>
      <c r="DK29" s="692"/>
      <c r="DL29" s="668">
        <v>918736</v>
      </c>
      <c r="DM29" s="691"/>
      <c r="DN29" s="691"/>
      <c r="DO29" s="691"/>
      <c r="DP29" s="691"/>
      <c r="DQ29" s="691"/>
      <c r="DR29" s="691"/>
      <c r="DS29" s="691"/>
      <c r="DT29" s="691"/>
      <c r="DU29" s="691"/>
      <c r="DV29" s="692"/>
      <c r="DW29" s="664">
        <v>18.5</v>
      </c>
      <c r="DX29" s="689"/>
      <c r="DY29" s="689"/>
      <c r="DZ29" s="689"/>
      <c r="EA29" s="689"/>
      <c r="EB29" s="689"/>
      <c r="EC29" s="690"/>
    </row>
    <row r="30" spans="2:133" ht="11.25" customHeight="1" x14ac:dyDescent="0.15">
      <c r="B30" s="656" t="s">
        <v>306</v>
      </c>
      <c r="C30" s="657"/>
      <c r="D30" s="657"/>
      <c r="E30" s="657"/>
      <c r="F30" s="657"/>
      <c r="G30" s="657"/>
      <c r="H30" s="657"/>
      <c r="I30" s="657"/>
      <c r="J30" s="657"/>
      <c r="K30" s="657"/>
      <c r="L30" s="657"/>
      <c r="M30" s="657"/>
      <c r="N30" s="657"/>
      <c r="O30" s="657"/>
      <c r="P30" s="657"/>
      <c r="Q30" s="658"/>
      <c r="R30" s="659">
        <v>958652</v>
      </c>
      <c r="S30" s="660"/>
      <c r="T30" s="660"/>
      <c r="U30" s="660"/>
      <c r="V30" s="660"/>
      <c r="W30" s="660"/>
      <c r="X30" s="660"/>
      <c r="Y30" s="661"/>
      <c r="Z30" s="662">
        <v>8.8000000000000007</v>
      </c>
      <c r="AA30" s="662"/>
      <c r="AB30" s="662"/>
      <c r="AC30" s="662"/>
      <c r="AD30" s="663" t="s">
        <v>128</v>
      </c>
      <c r="AE30" s="663"/>
      <c r="AF30" s="663"/>
      <c r="AG30" s="663"/>
      <c r="AH30" s="663"/>
      <c r="AI30" s="663"/>
      <c r="AJ30" s="663"/>
      <c r="AK30" s="663"/>
      <c r="AL30" s="664" t="s">
        <v>128</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307</v>
      </c>
      <c r="BH30" s="701"/>
      <c r="BI30" s="701"/>
      <c r="BJ30" s="701"/>
      <c r="BK30" s="701"/>
      <c r="BL30" s="701"/>
      <c r="BM30" s="701"/>
      <c r="BN30" s="701"/>
      <c r="BO30" s="701"/>
      <c r="BP30" s="701"/>
      <c r="BQ30" s="702"/>
      <c r="BR30" s="641" t="s">
        <v>308</v>
      </c>
      <c r="BS30" s="701"/>
      <c r="BT30" s="701"/>
      <c r="BU30" s="701"/>
      <c r="BV30" s="701"/>
      <c r="BW30" s="701"/>
      <c r="BX30" s="701"/>
      <c r="BY30" s="701"/>
      <c r="BZ30" s="701"/>
      <c r="CA30" s="701"/>
      <c r="CB30" s="702"/>
      <c r="CD30" s="697"/>
      <c r="CE30" s="698"/>
      <c r="CF30" s="656" t="s">
        <v>309</v>
      </c>
      <c r="CG30" s="657"/>
      <c r="CH30" s="657"/>
      <c r="CI30" s="657"/>
      <c r="CJ30" s="657"/>
      <c r="CK30" s="657"/>
      <c r="CL30" s="657"/>
      <c r="CM30" s="657"/>
      <c r="CN30" s="657"/>
      <c r="CO30" s="657"/>
      <c r="CP30" s="657"/>
      <c r="CQ30" s="658"/>
      <c r="CR30" s="659">
        <v>933339</v>
      </c>
      <c r="CS30" s="660"/>
      <c r="CT30" s="660"/>
      <c r="CU30" s="660"/>
      <c r="CV30" s="660"/>
      <c r="CW30" s="660"/>
      <c r="CX30" s="660"/>
      <c r="CY30" s="661"/>
      <c r="CZ30" s="664">
        <v>8.6999999999999993</v>
      </c>
      <c r="DA30" s="689"/>
      <c r="DB30" s="689"/>
      <c r="DC30" s="693"/>
      <c r="DD30" s="668">
        <v>903991</v>
      </c>
      <c r="DE30" s="660"/>
      <c r="DF30" s="660"/>
      <c r="DG30" s="660"/>
      <c r="DH30" s="660"/>
      <c r="DI30" s="660"/>
      <c r="DJ30" s="660"/>
      <c r="DK30" s="661"/>
      <c r="DL30" s="668">
        <v>903991</v>
      </c>
      <c r="DM30" s="660"/>
      <c r="DN30" s="660"/>
      <c r="DO30" s="660"/>
      <c r="DP30" s="660"/>
      <c r="DQ30" s="660"/>
      <c r="DR30" s="660"/>
      <c r="DS30" s="660"/>
      <c r="DT30" s="660"/>
      <c r="DU30" s="660"/>
      <c r="DV30" s="661"/>
      <c r="DW30" s="664">
        <v>18.2</v>
      </c>
      <c r="DX30" s="689"/>
      <c r="DY30" s="689"/>
      <c r="DZ30" s="689"/>
      <c r="EA30" s="689"/>
      <c r="EB30" s="689"/>
      <c r="EC30" s="690"/>
    </row>
    <row r="31" spans="2:133" ht="11.25" customHeight="1" x14ac:dyDescent="0.15">
      <c r="B31" s="672" t="s">
        <v>310</v>
      </c>
      <c r="C31" s="673"/>
      <c r="D31" s="673"/>
      <c r="E31" s="673"/>
      <c r="F31" s="673"/>
      <c r="G31" s="673"/>
      <c r="H31" s="673"/>
      <c r="I31" s="673"/>
      <c r="J31" s="673"/>
      <c r="K31" s="673"/>
      <c r="L31" s="673"/>
      <c r="M31" s="673"/>
      <c r="N31" s="673"/>
      <c r="O31" s="673"/>
      <c r="P31" s="673"/>
      <c r="Q31" s="674"/>
      <c r="R31" s="659" t="s">
        <v>228</v>
      </c>
      <c r="S31" s="660"/>
      <c r="T31" s="660"/>
      <c r="U31" s="660"/>
      <c r="V31" s="660"/>
      <c r="W31" s="660"/>
      <c r="X31" s="660"/>
      <c r="Y31" s="661"/>
      <c r="Z31" s="662" t="s">
        <v>228</v>
      </c>
      <c r="AA31" s="662"/>
      <c r="AB31" s="662"/>
      <c r="AC31" s="662"/>
      <c r="AD31" s="663" t="s">
        <v>228</v>
      </c>
      <c r="AE31" s="663"/>
      <c r="AF31" s="663"/>
      <c r="AG31" s="663"/>
      <c r="AH31" s="663"/>
      <c r="AI31" s="663"/>
      <c r="AJ31" s="663"/>
      <c r="AK31" s="663"/>
      <c r="AL31" s="664" t="s">
        <v>240</v>
      </c>
      <c r="AM31" s="665"/>
      <c r="AN31" s="665"/>
      <c r="AO31" s="666"/>
      <c r="AP31" s="705" t="s">
        <v>311</v>
      </c>
      <c r="AQ31" s="706"/>
      <c r="AR31" s="706"/>
      <c r="AS31" s="706"/>
      <c r="AT31" s="711" t="s">
        <v>312</v>
      </c>
      <c r="AU31" s="218"/>
      <c r="AV31" s="218"/>
      <c r="AW31" s="218"/>
      <c r="AX31" s="645" t="s">
        <v>188</v>
      </c>
      <c r="AY31" s="646"/>
      <c r="AZ31" s="646"/>
      <c r="BA31" s="646"/>
      <c r="BB31" s="646"/>
      <c r="BC31" s="646"/>
      <c r="BD31" s="646"/>
      <c r="BE31" s="646"/>
      <c r="BF31" s="647"/>
      <c r="BG31" s="715">
        <v>99.6</v>
      </c>
      <c r="BH31" s="703"/>
      <c r="BI31" s="703"/>
      <c r="BJ31" s="703"/>
      <c r="BK31" s="703"/>
      <c r="BL31" s="703"/>
      <c r="BM31" s="654">
        <v>98.9</v>
      </c>
      <c r="BN31" s="703"/>
      <c r="BO31" s="703"/>
      <c r="BP31" s="703"/>
      <c r="BQ31" s="704"/>
      <c r="BR31" s="715">
        <v>99.6</v>
      </c>
      <c r="BS31" s="703"/>
      <c r="BT31" s="703"/>
      <c r="BU31" s="703"/>
      <c r="BV31" s="703"/>
      <c r="BW31" s="703"/>
      <c r="BX31" s="654">
        <v>98.8</v>
      </c>
      <c r="BY31" s="703"/>
      <c r="BZ31" s="703"/>
      <c r="CA31" s="703"/>
      <c r="CB31" s="704"/>
      <c r="CD31" s="697"/>
      <c r="CE31" s="698"/>
      <c r="CF31" s="656" t="s">
        <v>313</v>
      </c>
      <c r="CG31" s="657"/>
      <c r="CH31" s="657"/>
      <c r="CI31" s="657"/>
      <c r="CJ31" s="657"/>
      <c r="CK31" s="657"/>
      <c r="CL31" s="657"/>
      <c r="CM31" s="657"/>
      <c r="CN31" s="657"/>
      <c r="CO31" s="657"/>
      <c r="CP31" s="657"/>
      <c r="CQ31" s="658"/>
      <c r="CR31" s="659">
        <v>16866</v>
      </c>
      <c r="CS31" s="691"/>
      <c r="CT31" s="691"/>
      <c r="CU31" s="691"/>
      <c r="CV31" s="691"/>
      <c r="CW31" s="691"/>
      <c r="CX31" s="691"/>
      <c r="CY31" s="692"/>
      <c r="CZ31" s="664">
        <v>0.2</v>
      </c>
      <c r="DA31" s="689"/>
      <c r="DB31" s="689"/>
      <c r="DC31" s="693"/>
      <c r="DD31" s="668">
        <v>14745</v>
      </c>
      <c r="DE31" s="691"/>
      <c r="DF31" s="691"/>
      <c r="DG31" s="691"/>
      <c r="DH31" s="691"/>
      <c r="DI31" s="691"/>
      <c r="DJ31" s="691"/>
      <c r="DK31" s="692"/>
      <c r="DL31" s="668">
        <v>14745</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314</v>
      </c>
      <c r="C32" s="657"/>
      <c r="D32" s="657"/>
      <c r="E32" s="657"/>
      <c r="F32" s="657"/>
      <c r="G32" s="657"/>
      <c r="H32" s="657"/>
      <c r="I32" s="657"/>
      <c r="J32" s="657"/>
      <c r="K32" s="657"/>
      <c r="L32" s="657"/>
      <c r="M32" s="657"/>
      <c r="N32" s="657"/>
      <c r="O32" s="657"/>
      <c r="P32" s="657"/>
      <c r="Q32" s="658"/>
      <c r="R32" s="659">
        <v>468934</v>
      </c>
      <c r="S32" s="660"/>
      <c r="T32" s="660"/>
      <c r="U32" s="660"/>
      <c r="V32" s="660"/>
      <c r="W32" s="660"/>
      <c r="X32" s="660"/>
      <c r="Y32" s="661"/>
      <c r="Z32" s="662">
        <v>4.3</v>
      </c>
      <c r="AA32" s="662"/>
      <c r="AB32" s="662"/>
      <c r="AC32" s="662"/>
      <c r="AD32" s="663" t="s">
        <v>128</v>
      </c>
      <c r="AE32" s="663"/>
      <c r="AF32" s="663"/>
      <c r="AG32" s="663"/>
      <c r="AH32" s="663"/>
      <c r="AI32" s="663"/>
      <c r="AJ32" s="663"/>
      <c r="AK32" s="663"/>
      <c r="AL32" s="664" t="s">
        <v>228</v>
      </c>
      <c r="AM32" s="665"/>
      <c r="AN32" s="665"/>
      <c r="AO32" s="666"/>
      <c r="AP32" s="707"/>
      <c r="AQ32" s="708"/>
      <c r="AR32" s="708"/>
      <c r="AS32" s="708"/>
      <c r="AT32" s="712"/>
      <c r="AU32" s="214" t="s">
        <v>315</v>
      </c>
      <c r="AX32" s="656" t="s">
        <v>316</v>
      </c>
      <c r="AY32" s="657"/>
      <c r="AZ32" s="657"/>
      <c r="BA32" s="657"/>
      <c r="BB32" s="657"/>
      <c r="BC32" s="657"/>
      <c r="BD32" s="657"/>
      <c r="BE32" s="657"/>
      <c r="BF32" s="658"/>
      <c r="BG32" s="716">
        <v>99.8</v>
      </c>
      <c r="BH32" s="691"/>
      <c r="BI32" s="691"/>
      <c r="BJ32" s="691"/>
      <c r="BK32" s="691"/>
      <c r="BL32" s="691"/>
      <c r="BM32" s="665">
        <v>99.2</v>
      </c>
      <c r="BN32" s="691"/>
      <c r="BO32" s="691"/>
      <c r="BP32" s="691"/>
      <c r="BQ32" s="714"/>
      <c r="BR32" s="716">
        <v>99.7</v>
      </c>
      <c r="BS32" s="691"/>
      <c r="BT32" s="691"/>
      <c r="BU32" s="691"/>
      <c r="BV32" s="691"/>
      <c r="BW32" s="691"/>
      <c r="BX32" s="665">
        <v>99.1</v>
      </c>
      <c r="BY32" s="691"/>
      <c r="BZ32" s="691"/>
      <c r="CA32" s="691"/>
      <c r="CB32" s="714"/>
      <c r="CD32" s="699"/>
      <c r="CE32" s="700"/>
      <c r="CF32" s="656" t="s">
        <v>317</v>
      </c>
      <c r="CG32" s="657"/>
      <c r="CH32" s="657"/>
      <c r="CI32" s="657"/>
      <c r="CJ32" s="657"/>
      <c r="CK32" s="657"/>
      <c r="CL32" s="657"/>
      <c r="CM32" s="657"/>
      <c r="CN32" s="657"/>
      <c r="CO32" s="657"/>
      <c r="CP32" s="657"/>
      <c r="CQ32" s="658"/>
      <c r="CR32" s="659">
        <v>135</v>
      </c>
      <c r="CS32" s="660"/>
      <c r="CT32" s="660"/>
      <c r="CU32" s="660"/>
      <c r="CV32" s="660"/>
      <c r="CW32" s="660"/>
      <c r="CX32" s="660"/>
      <c r="CY32" s="661"/>
      <c r="CZ32" s="664">
        <v>0</v>
      </c>
      <c r="DA32" s="689"/>
      <c r="DB32" s="689"/>
      <c r="DC32" s="693"/>
      <c r="DD32" s="668">
        <v>135</v>
      </c>
      <c r="DE32" s="660"/>
      <c r="DF32" s="660"/>
      <c r="DG32" s="660"/>
      <c r="DH32" s="660"/>
      <c r="DI32" s="660"/>
      <c r="DJ32" s="660"/>
      <c r="DK32" s="661"/>
      <c r="DL32" s="668">
        <v>135</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318</v>
      </c>
      <c r="C33" s="657"/>
      <c r="D33" s="657"/>
      <c r="E33" s="657"/>
      <c r="F33" s="657"/>
      <c r="G33" s="657"/>
      <c r="H33" s="657"/>
      <c r="I33" s="657"/>
      <c r="J33" s="657"/>
      <c r="K33" s="657"/>
      <c r="L33" s="657"/>
      <c r="M33" s="657"/>
      <c r="N33" s="657"/>
      <c r="O33" s="657"/>
      <c r="P33" s="657"/>
      <c r="Q33" s="658"/>
      <c r="R33" s="659">
        <v>30302</v>
      </c>
      <c r="S33" s="660"/>
      <c r="T33" s="660"/>
      <c r="U33" s="660"/>
      <c r="V33" s="660"/>
      <c r="W33" s="660"/>
      <c r="X33" s="660"/>
      <c r="Y33" s="661"/>
      <c r="Z33" s="662">
        <v>0.3</v>
      </c>
      <c r="AA33" s="662"/>
      <c r="AB33" s="662"/>
      <c r="AC33" s="662"/>
      <c r="AD33" s="663">
        <v>4433</v>
      </c>
      <c r="AE33" s="663"/>
      <c r="AF33" s="663"/>
      <c r="AG33" s="663"/>
      <c r="AH33" s="663"/>
      <c r="AI33" s="663"/>
      <c r="AJ33" s="663"/>
      <c r="AK33" s="663"/>
      <c r="AL33" s="664">
        <v>0.1</v>
      </c>
      <c r="AM33" s="665"/>
      <c r="AN33" s="665"/>
      <c r="AO33" s="666"/>
      <c r="AP33" s="709"/>
      <c r="AQ33" s="710"/>
      <c r="AR33" s="710"/>
      <c r="AS33" s="710"/>
      <c r="AT33" s="713"/>
      <c r="AU33" s="219"/>
      <c r="AV33" s="219"/>
      <c r="AW33" s="219"/>
      <c r="AX33" s="680" t="s">
        <v>319</v>
      </c>
      <c r="AY33" s="681"/>
      <c r="AZ33" s="681"/>
      <c r="BA33" s="681"/>
      <c r="BB33" s="681"/>
      <c r="BC33" s="681"/>
      <c r="BD33" s="681"/>
      <c r="BE33" s="681"/>
      <c r="BF33" s="682"/>
      <c r="BG33" s="717">
        <v>99.5</v>
      </c>
      <c r="BH33" s="718"/>
      <c r="BI33" s="718"/>
      <c r="BJ33" s="718"/>
      <c r="BK33" s="718"/>
      <c r="BL33" s="718"/>
      <c r="BM33" s="719">
        <v>98.6</v>
      </c>
      <c r="BN33" s="718"/>
      <c r="BO33" s="718"/>
      <c r="BP33" s="718"/>
      <c r="BQ33" s="720"/>
      <c r="BR33" s="717">
        <v>99.4</v>
      </c>
      <c r="BS33" s="718"/>
      <c r="BT33" s="718"/>
      <c r="BU33" s="718"/>
      <c r="BV33" s="718"/>
      <c r="BW33" s="718"/>
      <c r="BX33" s="719">
        <v>98.5</v>
      </c>
      <c r="BY33" s="718"/>
      <c r="BZ33" s="718"/>
      <c r="CA33" s="718"/>
      <c r="CB33" s="720"/>
      <c r="CD33" s="656" t="s">
        <v>320</v>
      </c>
      <c r="CE33" s="657"/>
      <c r="CF33" s="657"/>
      <c r="CG33" s="657"/>
      <c r="CH33" s="657"/>
      <c r="CI33" s="657"/>
      <c r="CJ33" s="657"/>
      <c r="CK33" s="657"/>
      <c r="CL33" s="657"/>
      <c r="CM33" s="657"/>
      <c r="CN33" s="657"/>
      <c r="CO33" s="657"/>
      <c r="CP33" s="657"/>
      <c r="CQ33" s="658"/>
      <c r="CR33" s="659">
        <v>3756267</v>
      </c>
      <c r="CS33" s="691"/>
      <c r="CT33" s="691"/>
      <c r="CU33" s="691"/>
      <c r="CV33" s="691"/>
      <c r="CW33" s="691"/>
      <c r="CX33" s="691"/>
      <c r="CY33" s="692"/>
      <c r="CZ33" s="664">
        <v>35.200000000000003</v>
      </c>
      <c r="DA33" s="689"/>
      <c r="DB33" s="689"/>
      <c r="DC33" s="693"/>
      <c r="DD33" s="668">
        <v>2885663</v>
      </c>
      <c r="DE33" s="691"/>
      <c r="DF33" s="691"/>
      <c r="DG33" s="691"/>
      <c r="DH33" s="691"/>
      <c r="DI33" s="691"/>
      <c r="DJ33" s="691"/>
      <c r="DK33" s="692"/>
      <c r="DL33" s="668">
        <v>1931442</v>
      </c>
      <c r="DM33" s="691"/>
      <c r="DN33" s="691"/>
      <c r="DO33" s="691"/>
      <c r="DP33" s="691"/>
      <c r="DQ33" s="691"/>
      <c r="DR33" s="691"/>
      <c r="DS33" s="691"/>
      <c r="DT33" s="691"/>
      <c r="DU33" s="691"/>
      <c r="DV33" s="692"/>
      <c r="DW33" s="664">
        <v>38.799999999999997</v>
      </c>
      <c r="DX33" s="689"/>
      <c r="DY33" s="689"/>
      <c r="DZ33" s="689"/>
      <c r="EA33" s="689"/>
      <c r="EB33" s="689"/>
      <c r="EC33" s="690"/>
    </row>
    <row r="34" spans="2:133" ht="11.25" customHeight="1" x14ac:dyDescent="0.15">
      <c r="B34" s="656" t="s">
        <v>321</v>
      </c>
      <c r="C34" s="657"/>
      <c r="D34" s="657"/>
      <c r="E34" s="657"/>
      <c r="F34" s="657"/>
      <c r="G34" s="657"/>
      <c r="H34" s="657"/>
      <c r="I34" s="657"/>
      <c r="J34" s="657"/>
      <c r="K34" s="657"/>
      <c r="L34" s="657"/>
      <c r="M34" s="657"/>
      <c r="N34" s="657"/>
      <c r="O34" s="657"/>
      <c r="P34" s="657"/>
      <c r="Q34" s="658"/>
      <c r="R34" s="659">
        <v>86589</v>
      </c>
      <c r="S34" s="660"/>
      <c r="T34" s="660"/>
      <c r="U34" s="660"/>
      <c r="V34" s="660"/>
      <c r="W34" s="660"/>
      <c r="X34" s="660"/>
      <c r="Y34" s="661"/>
      <c r="Z34" s="662">
        <v>0.8</v>
      </c>
      <c r="AA34" s="662"/>
      <c r="AB34" s="662"/>
      <c r="AC34" s="662"/>
      <c r="AD34" s="663" t="s">
        <v>128</v>
      </c>
      <c r="AE34" s="663"/>
      <c r="AF34" s="663"/>
      <c r="AG34" s="663"/>
      <c r="AH34" s="663"/>
      <c r="AI34" s="663"/>
      <c r="AJ34" s="663"/>
      <c r="AK34" s="663"/>
      <c r="AL34" s="664" t="s">
        <v>128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322</v>
      </c>
      <c r="CE34" s="657"/>
      <c r="CF34" s="657"/>
      <c r="CG34" s="657"/>
      <c r="CH34" s="657"/>
      <c r="CI34" s="657"/>
      <c r="CJ34" s="657"/>
      <c r="CK34" s="657"/>
      <c r="CL34" s="657"/>
      <c r="CM34" s="657"/>
      <c r="CN34" s="657"/>
      <c r="CO34" s="657"/>
      <c r="CP34" s="657"/>
      <c r="CQ34" s="658"/>
      <c r="CR34" s="659">
        <v>974993</v>
      </c>
      <c r="CS34" s="660"/>
      <c r="CT34" s="660"/>
      <c r="CU34" s="660"/>
      <c r="CV34" s="660"/>
      <c r="CW34" s="660"/>
      <c r="CX34" s="660"/>
      <c r="CY34" s="661"/>
      <c r="CZ34" s="664">
        <v>9.1</v>
      </c>
      <c r="DA34" s="689"/>
      <c r="DB34" s="689"/>
      <c r="DC34" s="693"/>
      <c r="DD34" s="668">
        <v>672876</v>
      </c>
      <c r="DE34" s="660"/>
      <c r="DF34" s="660"/>
      <c r="DG34" s="660"/>
      <c r="DH34" s="660"/>
      <c r="DI34" s="660"/>
      <c r="DJ34" s="660"/>
      <c r="DK34" s="661"/>
      <c r="DL34" s="668">
        <v>538653</v>
      </c>
      <c r="DM34" s="660"/>
      <c r="DN34" s="660"/>
      <c r="DO34" s="660"/>
      <c r="DP34" s="660"/>
      <c r="DQ34" s="660"/>
      <c r="DR34" s="660"/>
      <c r="DS34" s="660"/>
      <c r="DT34" s="660"/>
      <c r="DU34" s="660"/>
      <c r="DV34" s="661"/>
      <c r="DW34" s="664">
        <v>10.8</v>
      </c>
      <c r="DX34" s="689"/>
      <c r="DY34" s="689"/>
      <c r="DZ34" s="689"/>
      <c r="EA34" s="689"/>
      <c r="EB34" s="689"/>
      <c r="EC34" s="690"/>
    </row>
    <row r="35" spans="2:133" ht="11.25" customHeight="1" x14ac:dyDescent="0.15">
      <c r="B35" s="656" t="s">
        <v>323</v>
      </c>
      <c r="C35" s="657"/>
      <c r="D35" s="657"/>
      <c r="E35" s="657"/>
      <c r="F35" s="657"/>
      <c r="G35" s="657"/>
      <c r="H35" s="657"/>
      <c r="I35" s="657"/>
      <c r="J35" s="657"/>
      <c r="K35" s="657"/>
      <c r="L35" s="657"/>
      <c r="M35" s="657"/>
      <c r="N35" s="657"/>
      <c r="O35" s="657"/>
      <c r="P35" s="657"/>
      <c r="Q35" s="658"/>
      <c r="R35" s="659">
        <v>246683</v>
      </c>
      <c r="S35" s="660"/>
      <c r="T35" s="660"/>
      <c r="U35" s="660"/>
      <c r="V35" s="660"/>
      <c r="W35" s="660"/>
      <c r="X35" s="660"/>
      <c r="Y35" s="661"/>
      <c r="Z35" s="662">
        <v>2.2999999999999998</v>
      </c>
      <c r="AA35" s="662"/>
      <c r="AB35" s="662"/>
      <c r="AC35" s="662"/>
      <c r="AD35" s="663" t="s">
        <v>128</v>
      </c>
      <c r="AE35" s="663"/>
      <c r="AF35" s="663"/>
      <c r="AG35" s="663"/>
      <c r="AH35" s="663"/>
      <c r="AI35" s="663"/>
      <c r="AJ35" s="663"/>
      <c r="AK35" s="663"/>
      <c r="AL35" s="664" t="s">
        <v>228</v>
      </c>
      <c r="AM35" s="665"/>
      <c r="AN35" s="665"/>
      <c r="AO35" s="666"/>
      <c r="AP35" s="222"/>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326</v>
      </c>
      <c r="CE35" s="657"/>
      <c r="CF35" s="657"/>
      <c r="CG35" s="657"/>
      <c r="CH35" s="657"/>
      <c r="CI35" s="657"/>
      <c r="CJ35" s="657"/>
      <c r="CK35" s="657"/>
      <c r="CL35" s="657"/>
      <c r="CM35" s="657"/>
      <c r="CN35" s="657"/>
      <c r="CO35" s="657"/>
      <c r="CP35" s="657"/>
      <c r="CQ35" s="658"/>
      <c r="CR35" s="659">
        <v>31433</v>
      </c>
      <c r="CS35" s="691"/>
      <c r="CT35" s="691"/>
      <c r="CU35" s="691"/>
      <c r="CV35" s="691"/>
      <c r="CW35" s="691"/>
      <c r="CX35" s="691"/>
      <c r="CY35" s="692"/>
      <c r="CZ35" s="664">
        <v>0.3</v>
      </c>
      <c r="DA35" s="689"/>
      <c r="DB35" s="689"/>
      <c r="DC35" s="693"/>
      <c r="DD35" s="668">
        <v>21581</v>
      </c>
      <c r="DE35" s="691"/>
      <c r="DF35" s="691"/>
      <c r="DG35" s="691"/>
      <c r="DH35" s="691"/>
      <c r="DI35" s="691"/>
      <c r="DJ35" s="691"/>
      <c r="DK35" s="692"/>
      <c r="DL35" s="668">
        <v>21581</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15">
      <c r="B36" s="656" t="s">
        <v>327</v>
      </c>
      <c r="C36" s="657"/>
      <c r="D36" s="657"/>
      <c r="E36" s="657"/>
      <c r="F36" s="657"/>
      <c r="G36" s="657"/>
      <c r="H36" s="657"/>
      <c r="I36" s="657"/>
      <c r="J36" s="657"/>
      <c r="K36" s="657"/>
      <c r="L36" s="657"/>
      <c r="M36" s="657"/>
      <c r="N36" s="657"/>
      <c r="O36" s="657"/>
      <c r="P36" s="657"/>
      <c r="Q36" s="658"/>
      <c r="R36" s="659">
        <v>364787</v>
      </c>
      <c r="S36" s="660"/>
      <c r="T36" s="660"/>
      <c r="U36" s="660"/>
      <c r="V36" s="660"/>
      <c r="W36" s="660"/>
      <c r="X36" s="660"/>
      <c r="Y36" s="661"/>
      <c r="Z36" s="662">
        <v>3.3</v>
      </c>
      <c r="AA36" s="662"/>
      <c r="AB36" s="662"/>
      <c r="AC36" s="662"/>
      <c r="AD36" s="663" t="s">
        <v>228</v>
      </c>
      <c r="AE36" s="663"/>
      <c r="AF36" s="663"/>
      <c r="AG36" s="663"/>
      <c r="AH36" s="663"/>
      <c r="AI36" s="663"/>
      <c r="AJ36" s="663"/>
      <c r="AK36" s="663"/>
      <c r="AL36" s="664" t="s">
        <v>128</v>
      </c>
      <c r="AM36" s="665"/>
      <c r="AN36" s="665"/>
      <c r="AO36" s="666"/>
      <c r="AP36" s="222"/>
      <c r="AQ36" s="725" t="s">
        <v>328</v>
      </c>
      <c r="AR36" s="726"/>
      <c r="AS36" s="726"/>
      <c r="AT36" s="726"/>
      <c r="AU36" s="726"/>
      <c r="AV36" s="726"/>
      <c r="AW36" s="726"/>
      <c r="AX36" s="726"/>
      <c r="AY36" s="727"/>
      <c r="AZ36" s="648">
        <v>973419</v>
      </c>
      <c r="BA36" s="649"/>
      <c r="BB36" s="649"/>
      <c r="BC36" s="649"/>
      <c r="BD36" s="649"/>
      <c r="BE36" s="649"/>
      <c r="BF36" s="721"/>
      <c r="BG36" s="645" t="s">
        <v>329</v>
      </c>
      <c r="BH36" s="646"/>
      <c r="BI36" s="646"/>
      <c r="BJ36" s="646"/>
      <c r="BK36" s="646"/>
      <c r="BL36" s="646"/>
      <c r="BM36" s="646"/>
      <c r="BN36" s="646"/>
      <c r="BO36" s="646"/>
      <c r="BP36" s="646"/>
      <c r="BQ36" s="646"/>
      <c r="BR36" s="646"/>
      <c r="BS36" s="646"/>
      <c r="BT36" s="646"/>
      <c r="BU36" s="647"/>
      <c r="BV36" s="648">
        <v>7285</v>
      </c>
      <c r="BW36" s="649"/>
      <c r="BX36" s="649"/>
      <c r="BY36" s="649"/>
      <c r="BZ36" s="649"/>
      <c r="CA36" s="649"/>
      <c r="CB36" s="721"/>
      <c r="CD36" s="656" t="s">
        <v>330</v>
      </c>
      <c r="CE36" s="657"/>
      <c r="CF36" s="657"/>
      <c r="CG36" s="657"/>
      <c r="CH36" s="657"/>
      <c r="CI36" s="657"/>
      <c r="CJ36" s="657"/>
      <c r="CK36" s="657"/>
      <c r="CL36" s="657"/>
      <c r="CM36" s="657"/>
      <c r="CN36" s="657"/>
      <c r="CO36" s="657"/>
      <c r="CP36" s="657"/>
      <c r="CQ36" s="658"/>
      <c r="CR36" s="659">
        <v>1585945</v>
      </c>
      <c r="CS36" s="660"/>
      <c r="CT36" s="660"/>
      <c r="CU36" s="660"/>
      <c r="CV36" s="660"/>
      <c r="CW36" s="660"/>
      <c r="CX36" s="660"/>
      <c r="CY36" s="661"/>
      <c r="CZ36" s="664">
        <v>14.9</v>
      </c>
      <c r="DA36" s="689"/>
      <c r="DB36" s="689"/>
      <c r="DC36" s="693"/>
      <c r="DD36" s="668">
        <v>1245134</v>
      </c>
      <c r="DE36" s="660"/>
      <c r="DF36" s="660"/>
      <c r="DG36" s="660"/>
      <c r="DH36" s="660"/>
      <c r="DI36" s="660"/>
      <c r="DJ36" s="660"/>
      <c r="DK36" s="661"/>
      <c r="DL36" s="668">
        <v>880563</v>
      </c>
      <c r="DM36" s="660"/>
      <c r="DN36" s="660"/>
      <c r="DO36" s="660"/>
      <c r="DP36" s="660"/>
      <c r="DQ36" s="660"/>
      <c r="DR36" s="660"/>
      <c r="DS36" s="660"/>
      <c r="DT36" s="660"/>
      <c r="DU36" s="660"/>
      <c r="DV36" s="661"/>
      <c r="DW36" s="664">
        <v>17.7</v>
      </c>
      <c r="DX36" s="689"/>
      <c r="DY36" s="689"/>
      <c r="DZ36" s="689"/>
      <c r="EA36" s="689"/>
      <c r="EB36" s="689"/>
      <c r="EC36" s="690"/>
    </row>
    <row r="37" spans="2:133" ht="11.25" customHeight="1" x14ac:dyDescent="0.15">
      <c r="B37" s="656" t="s">
        <v>331</v>
      </c>
      <c r="C37" s="657"/>
      <c r="D37" s="657"/>
      <c r="E37" s="657"/>
      <c r="F37" s="657"/>
      <c r="G37" s="657"/>
      <c r="H37" s="657"/>
      <c r="I37" s="657"/>
      <c r="J37" s="657"/>
      <c r="K37" s="657"/>
      <c r="L37" s="657"/>
      <c r="M37" s="657"/>
      <c r="N37" s="657"/>
      <c r="O37" s="657"/>
      <c r="P37" s="657"/>
      <c r="Q37" s="658"/>
      <c r="R37" s="659">
        <v>247617</v>
      </c>
      <c r="S37" s="660"/>
      <c r="T37" s="660"/>
      <c r="U37" s="660"/>
      <c r="V37" s="660"/>
      <c r="W37" s="660"/>
      <c r="X37" s="660"/>
      <c r="Y37" s="661"/>
      <c r="Z37" s="662">
        <v>2.2999999999999998</v>
      </c>
      <c r="AA37" s="662"/>
      <c r="AB37" s="662"/>
      <c r="AC37" s="662"/>
      <c r="AD37" s="663">
        <v>1102</v>
      </c>
      <c r="AE37" s="663"/>
      <c r="AF37" s="663"/>
      <c r="AG37" s="663"/>
      <c r="AH37" s="663"/>
      <c r="AI37" s="663"/>
      <c r="AJ37" s="663"/>
      <c r="AK37" s="663"/>
      <c r="AL37" s="664">
        <v>0</v>
      </c>
      <c r="AM37" s="665"/>
      <c r="AN37" s="665"/>
      <c r="AO37" s="666"/>
      <c r="AQ37" s="722" t="s">
        <v>332</v>
      </c>
      <c r="AR37" s="723"/>
      <c r="AS37" s="723"/>
      <c r="AT37" s="723"/>
      <c r="AU37" s="723"/>
      <c r="AV37" s="723"/>
      <c r="AW37" s="723"/>
      <c r="AX37" s="723"/>
      <c r="AY37" s="724"/>
      <c r="AZ37" s="659">
        <v>208451</v>
      </c>
      <c r="BA37" s="660"/>
      <c r="BB37" s="660"/>
      <c r="BC37" s="660"/>
      <c r="BD37" s="691"/>
      <c r="BE37" s="691"/>
      <c r="BF37" s="714"/>
      <c r="BG37" s="656" t="s">
        <v>333</v>
      </c>
      <c r="BH37" s="657"/>
      <c r="BI37" s="657"/>
      <c r="BJ37" s="657"/>
      <c r="BK37" s="657"/>
      <c r="BL37" s="657"/>
      <c r="BM37" s="657"/>
      <c r="BN37" s="657"/>
      <c r="BO37" s="657"/>
      <c r="BP37" s="657"/>
      <c r="BQ37" s="657"/>
      <c r="BR37" s="657"/>
      <c r="BS37" s="657"/>
      <c r="BT37" s="657"/>
      <c r="BU37" s="658"/>
      <c r="BV37" s="659">
        <v>-11324</v>
      </c>
      <c r="BW37" s="660"/>
      <c r="BX37" s="660"/>
      <c r="BY37" s="660"/>
      <c r="BZ37" s="660"/>
      <c r="CA37" s="660"/>
      <c r="CB37" s="669"/>
      <c r="CD37" s="656" t="s">
        <v>334</v>
      </c>
      <c r="CE37" s="657"/>
      <c r="CF37" s="657"/>
      <c r="CG37" s="657"/>
      <c r="CH37" s="657"/>
      <c r="CI37" s="657"/>
      <c r="CJ37" s="657"/>
      <c r="CK37" s="657"/>
      <c r="CL37" s="657"/>
      <c r="CM37" s="657"/>
      <c r="CN37" s="657"/>
      <c r="CO37" s="657"/>
      <c r="CP37" s="657"/>
      <c r="CQ37" s="658"/>
      <c r="CR37" s="659">
        <v>375514</v>
      </c>
      <c r="CS37" s="691"/>
      <c r="CT37" s="691"/>
      <c r="CU37" s="691"/>
      <c r="CV37" s="691"/>
      <c r="CW37" s="691"/>
      <c r="CX37" s="691"/>
      <c r="CY37" s="692"/>
      <c r="CZ37" s="664">
        <v>3.5</v>
      </c>
      <c r="DA37" s="689"/>
      <c r="DB37" s="689"/>
      <c r="DC37" s="693"/>
      <c r="DD37" s="668">
        <v>359014</v>
      </c>
      <c r="DE37" s="691"/>
      <c r="DF37" s="691"/>
      <c r="DG37" s="691"/>
      <c r="DH37" s="691"/>
      <c r="DI37" s="691"/>
      <c r="DJ37" s="691"/>
      <c r="DK37" s="692"/>
      <c r="DL37" s="668">
        <v>342788</v>
      </c>
      <c r="DM37" s="691"/>
      <c r="DN37" s="691"/>
      <c r="DO37" s="691"/>
      <c r="DP37" s="691"/>
      <c r="DQ37" s="691"/>
      <c r="DR37" s="691"/>
      <c r="DS37" s="691"/>
      <c r="DT37" s="691"/>
      <c r="DU37" s="691"/>
      <c r="DV37" s="692"/>
      <c r="DW37" s="664">
        <v>6.9</v>
      </c>
      <c r="DX37" s="689"/>
      <c r="DY37" s="689"/>
      <c r="DZ37" s="689"/>
      <c r="EA37" s="689"/>
      <c r="EB37" s="689"/>
      <c r="EC37" s="690"/>
    </row>
    <row r="38" spans="2:133" ht="11.25" customHeight="1" x14ac:dyDescent="0.15">
      <c r="B38" s="656" t="s">
        <v>335</v>
      </c>
      <c r="C38" s="657"/>
      <c r="D38" s="657"/>
      <c r="E38" s="657"/>
      <c r="F38" s="657"/>
      <c r="G38" s="657"/>
      <c r="H38" s="657"/>
      <c r="I38" s="657"/>
      <c r="J38" s="657"/>
      <c r="K38" s="657"/>
      <c r="L38" s="657"/>
      <c r="M38" s="657"/>
      <c r="N38" s="657"/>
      <c r="O38" s="657"/>
      <c r="P38" s="657"/>
      <c r="Q38" s="658"/>
      <c r="R38" s="659">
        <v>3049429</v>
      </c>
      <c r="S38" s="660"/>
      <c r="T38" s="660"/>
      <c r="U38" s="660"/>
      <c r="V38" s="660"/>
      <c r="W38" s="660"/>
      <c r="X38" s="660"/>
      <c r="Y38" s="661"/>
      <c r="Z38" s="662">
        <v>27.9</v>
      </c>
      <c r="AA38" s="662"/>
      <c r="AB38" s="662"/>
      <c r="AC38" s="662"/>
      <c r="AD38" s="663" t="s">
        <v>128</v>
      </c>
      <c r="AE38" s="663"/>
      <c r="AF38" s="663"/>
      <c r="AG38" s="663"/>
      <c r="AH38" s="663"/>
      <c r="AI38" s="663"/>
      <c r="AJ38" s="663"/>
      <c r="AK38" s="663"/>
      <c r="AL38" s="664" t="s">
        <v>240</v>
      </c>
      <c r="AM38" s="665"/>
      <c r="AN38" s="665"/>
      <c r="AO38" s="666"/>
      <c r="AQ38" s="722" t="s">
        <v>336</v>
      </c>
      <c r="AR38" s="723"/>
      <c r="AS38" s="723"/>
      <c r="AT38" s="723"/>
      <c r="AU38" s="723"/>
      <c r="AV38" s="723"/>
      <c r="AW38" s="723"/>
      <c r="AX38" s="723"/>
      <c r="AY38" s="724"/>
      <c r="AZ38" s="659">
        <v>99200</v>
      </c>
      <c r="BA38" s="660"/>
      <c r="BB38" s="660"/>
      <c r="BC38" s="660"/>
      <c r="BD38" s="691"/>
      <c r="BE38" s="691"/>
      <c r="BF38" s="714"/>
      <c r="BG38" s="656" t="s">
        <v>337</v>
      </c>
      <c r="BH38" s="657"/>
      <c r="BI38" s="657"/>
      <c r="BJ38" s="657"/>
      <c r="BK38" s="657"/>
      <c r="BL38" s="657"/>
      <c r="BM38" s="657"/>
      <c r="BN38" s="657"/>
      <c r="BO38" s="657"/>
      <c r="BP38" s="657"/>
      <c r="BQ38" s="657"/>
      <c r="BR38" s="657"/>
      <c r="BS38" s="657"/>
      <c r="BT38" s="657"/>
      <c r="BU38" s="658"/>
      <c r="BV38" s="659">
        <v>1627</v>
      </c>
      <c r="BW38" s="660"/>
      <c r="BX38" s="660"/>
      <c r="BY38" s="660"/>
      <c r="BZ38" s="660"/>
      <c r="CA38" s="660"/>
      <c r="CB38" s="669"/>
      <c r="CD38" s="656" t="s">
        <v>338</v>
      </c>
      <c r="CE38" s="657"/>
      <c r="CF38" s="657"/>
      <c r="CG38" s="657"/>
      <c r="CH38" s="657"/>
      <c r="CI38" s="657"/>
      <c r="CJ38" s="657"/>
      <c r="CK38" s="657"/>
      <c r="CL38" s="657"/>
      <c r="CM38" s="657"/>
      <c r="CN38" s="657"/>
      <c r="CO38" s="657"/>
      <c r="CP38" s="657"/>
      <c r="CQ38" s="658"/>
      <c r="CR38" s="659">
        <v>665768</v>
      </c>
      <c r="CS38" s="660"/>
      <c r="CT38" s="660"/>
      <c r="CU38" s="660"/>
      <c r="CV38" s="660"/>
      <c r="CW38" s="660"/>
      <c r="CX38" s="660"/>
      <c r="CY38" s="661"/>
      <c r="CZ38" s="664">
        <v>6.2</v>
      </c>
      <c r="DA38" s="689"/>
      <c r="DB38" s="689"/>
      <c r="DC38" s="693"/>
      <c r="DD38" s="668">
        <v>549814</v>
      </c>
      <c r="DE38" s="660"/>
      <c r="DF38" s="660"/>
      <c r="DG38" s="660"/>
      <c r="DH38" s="660"/>
      <c r="DI38" s="660"/>
      <c r="DJ38" s="660"/>
      <c r="DK38" s="661"/>
      <c r="DL38" s="668">
        <v>490645</v>
      </c>
      <c r="DM38" s="660"/>
      <c r="DN38" s="660"/>
      <c r="DO38" s="660"/>
      <c r="DP38" s="660"/>
      <c r="DQ38" s="660"/>
      <c r="DR38" s="660"/>
      <c r="DS38" s="660"/>
      <c r="DT38" s="660"/>
      <c r="DU38" s="660"/>
      <c r="DV38" s="661"/>
      <c r="DW38" s="664">
        <v>9.9</v>
      </c>
      <c r="DX38" s="689"/>
      <c r="DY38" s="689"/>
      <c r="DZ38" s="689"/>
      <c r="EA38" s="689"/>
      <c r="EB38" s="689"/>
      <c r="EC38" s="690"/>
    </row>
    <row r="39" spans="2:133" ht="11.25" customHeight="1" x14ac:dyDescent="0.15">
      <c r="B39" s="656" t="s">
        <v>339</v>
      </c>
      <c r="C39" s="657"/>
      <c r="D39" s="657"/>
      <c r="E39" s="657"/>
      <c r="F39" s="657"/>
      <c r="G39" s="657"/>
      <c r="H39" s="657"/>
      <c r="I39" s="657"/>
      <c r="J39" s="657"/>
      <c r="K39" s="657"/>
      <c r="L39" s="657"/>
      <c r="M39" s="657"/>
      <c r="N39" s="657"/>
      <c r="O39" s="657"/>
      <c r="P39" s="657"/>
      <c r="Q39" s="658"/>
      <c r="R39" s="659" t="s">
        <v>228</v>
      </c>
      <c r="S39" s="660"/>
      <c r="T39" s="660"/>
      <c r="U39" s="660"/>
      <c r="V39" s="660"/>
      <c r="W39" s="660"/>
      <c r="X39" s="660"/>
      <c r="Y39" s="661"/>
      <c r="Z39" s="662" t="s">
        <v>228</v>
      </c>
      <c r="AA39" s="662"/>
      <c r="AB39" s="662"/>
      <c r="AC39" s="662"/>
      <c r="AD39" s="663" t="s">
        <v>128</v>
      </c>
      <c r="AE39" s="663"/>
      <c r="AF39" s="663"/>
      <c r="AG39" s="663"/>
      <c r="AH39" s="663"/>
      <c r="AI39" s="663"/>
      <c r="AJ39" s="663"/>
      <c r="AK39" s="663"/>
      <c r="AL39" s="664" t="s">
        <v>228</v>
      </c>
      <c r="AM39" s="665"/>
      <c r="AN39" s="665"/>
      <c r="AO39" s="666"/>
      <c r="AQ39" s="722" t="s">
        <v>340</v>
      </c>
      <c r="AR39" s="723"/>
      <c r="AS39" s="723"/>
      <c r="AT39" s="723"/>
      <c r="AU39" s="723"/>
      <c r="AV39" s="723"/>
      <c r="AW39" s="723"/>
      <c r="AX39" s="723"/>
      <c r="AY39" s="724"/>
      <c r="AZ39" s="659">
        <v>62433</v>
      </c>
      <c r="BA39" s="660"/>
      <c r="BB39" s="660"/>
      <c r="BC39" s="660"/>
      <c r="BD39" s="691"/>
      <c r="BE39" s="691"/>
      <c r="BF39" s="714"/>
      <c r="BG39" s="656" t="s">
        <v>341</v>
      </c>
      <c r="BH39" s="657"/>
      <c r="BI39" s="657"/>
      <c r="BJ39" s="657"/>
      <c r="BK39" s="657"/>
      <c r="BL39" s="657"/>
      <c r="BM39" s="657"/>
      <c r="BN39" s="657"/>
      <c r="BO39" s="657"/>
      <c r="BP39" s="657"/>
      <c r="BQ39" s="657"/>
      <c r="BR39" s="657"/>
      <c r="BS39" s="657"/>
      <c r="BT39" s="657"/>
      <c r="BU39" s="658"/>
      <c r="BV39" s="659">
        <v>2344</v>
      </c>
      <c r="BW39" s="660"/>
      <c r="BX39" s="660"/>
      <c r="BY39" s="660"/>
      <c r="BZ39" s="660"/>
      <c r="CA39" s="660"/>
      <c r="CB39" s="669"/>
      <c r="CD39" s="656" t="s">
        <v>342</v>
      </c>
      <c r="CE39" s="657"/>
      <c r="CF39" s="657"/>
      <c r="CG39" s="657"/>
      <c r="CH39" s="657"/>
      <c r="CI39" s="657"/>
      <c r="CJ39" s="657"/>
      <c r="CK39" s="657"/>
      <c r="CL39" s="657"/>
      <c r="CM39" s="657"/>
      <c r="CN39" s="657"/>
      <c r="CO39" s="657"/>
      <c r="CP39" s="657"/>
      <c r="CQ39" s="658"/>
      <c r="CR39" s="659">
        <v>479928</v>
      </c>
      <c r="CS39" s="691"/>
      <c r="CT39" s="691"/>
      <c r="CU39" s="691"/>
      <c r="CV39" s="691"/>
      <c r="CW39" s="691"/>
      <c r="CX39" s="691"/>
      <c r="CY39" s="692"/>
      <c r="CZ39" s="664">
        <v>4.5</v>
      </c>
      <c r="DA39" s="689"/>
      <c r="DB39" s="689"/>
      <c r="DC39" s="693"/>
      <c r="DD39" s="668">
        <v>388058</v>
      </c>
      <c r="DE39" s="691"/>
      <c r="DF39" s="691"/>
      <c r="DG39" s="691"/>
      <c r="DH39" s="691"/>
      <c r="DI39" s="691"/>
      <c r="DJ39" s="691"/>
      <c r="DK39" s="692"/>
      <c r="DL39" s="668" t="s">
        <v>228</v>
      </c>
      <c r="DM39" s="691"/>
      <c r="DN39" s="691"/>
      <c r="DO39" s="691"/>
      <c r="DP39" s="691"/>
      <c r="DQ39" s="691"/>
      <c r="DR39" s="691"/>
      <c r="DS39" s="691"/>
      <c r="DT39" s="691"/>
      <c r="DU39" s="691"/>
      <c r="DV39" s="692"/>
      <c r="DW39" s="664" t="s">
        <v>228</v>
      </c>
      <c r="DX39" s="689"/>
      <c r="DY39" s="689"/>
      <c r="DZ39" s="689"/>
      <c r="EA39" s="689"/>
      <c r="EB39" s="689"/>
      <c r="EC39" s="690"/>
    </row>
    <row r="40" spans="2:133" ht="11.25" customHeight="1" x14ac:dyDescent="0.15">
      <c r="B40" s="656" t="s">
        <v>343</v>
      </c>
      <c r="C40" s="657"/>
      <c r="D40" s="657"/>
      <c r="E40" s="657"/>
      <c r="F40" s="657"/>
      <c r="G40" s="657"/>
      <c r="H40" s="657"/>
      <c r="I40" s="657"/>
      <c r="J40" s="657"/>
      <c r="K40" s="657"/>
      <c r="L40" s="657"/>
      <c r="M40" s="657"/>
      <c r="N40" s="657"/>
      <c r="O40" s="657"/>
      <c r="P40" s="657"/>
      <c r="Q40" s="658"/>
      <c r="R40" s="659">
        <v>45329</v>
      </c>
      <c r="S40" s="660"/>
      <c r="T40" s="660"/>
      <c r="U40" s="660"/>
      <c r="V40" s="660"/>
      <c r="W40" s="660"/>
      <c r="X40" s="660"/>
      <c r="Y40" s="661"/>
      <c r="Z40" s="662">
        <v>0.4</v>
      </c>
      <c r="AA40" s="662"/>
      <c r="AB40" s="662"/>
      <c r="AC40" s="662"/>
      <c r="AD40" s="663" t="s">
        <v>228</v>
      </c>
      <c r="AE40" s="663"/>
      <c r="AF40" s="663"/>
      <c r="AG40" s="663"/>
      <c r="AH40" s="663"/>
      <c r="AI40" s="663"/>
      <c r="AJ40" s="663"/>
      <c r="AK40" s="663"/>
      <c r="AL40" s="664" t="s">
        <v>228</v>
      </c>
      <c r="AM40" s="665"/>
      <c r="AN40" s="665"/>
      <c r="AO40" s="666"/>
      <c r="AQ40" s="722" t="s">
        <v>344</v>
      </c>
      <c r="AR40" s="723"/>
      <c r="AS40" s="723"/>
      <c r="AT40" s="723"/>
      <c r="AU40" s="723"/>
      <c r="AV40" s="723"/>
      <c r="AW40" s="723"/>
      <c r="AX40" s="723"/>
      <c r="AY40" s="724"/>
      <c r="AZ40" s="659" t="s">
        <v>128</v>
      </c>
      <c r="BA40" s="660"/>
      <c r="BB40" s="660"/>
      <c r="BC40" s="660"/>
      <c r="BD40" s="691"/>
      <c r="BE40" s="691"/>
      <c r="BF40" s="714"/>
      <c r="BG40" s="707" t="s">
        <v>345</v>
      </c>
      <c r="BH40" s="708"/>
      <c r="BI40" s="708"/>
      <c r="BJ40" s="708"/>
      <c r="BK40" s="708"/>
      <c r="BL40" s="223"/>
      <c r="BM40" s="657" t="s">
        <v>346</v>
      </c>
      <c r="BN40" s="657"/>
      <c r="BO40" s="657"/>
      <c r="BP40" s="657"/>
      <c r="BQ40" s="657"/>
      <c r="BR40" s="657"/>
      <c r="BS40" s="657"/>
      <c r="BT40" s="657"/>
      <c r="BU40" s="658"/>
      <c r="BV40" s="659">
        <v>79</v>
      </c>
      <c r="BW40" s="660"/>
      <c r="BX40" s="660"/>
      <c r="BY40" s="660"/>
      <c r="BZ40" s="660"/>
      <c r="CA40" s="660"/>
      <c r="CB40" s="669"/>
      <c r="CD40" s="656" t="s">
        <v>347</v>
      </c>
      <c r="CE40" s="657"/>
      <c r="CF40" s="657"/>
      <c r="CG40" s="657"/>
      <c r="CH40" s="657"/>
      <c r="CI40" s="657"/>
      <c r="CJ40" s="657"/>
      <c r="CK40" s="657"/>
      <c r="CL40" s="657"/>
      <c r="CM40" s="657"/>
      <c r="CN40" s="657"/>
      <c r="CO40" s="657"/>
      <c r="CP40" s="657"/>
      <c r="CQ40" s="658"/>
      <c r="CR40" s="659">
        <v>18200</v>
      </c>
      <c r="CS40" s="660"/>
      <c r="CT40" s="660"/>
      <c r="CU40" s="660"/>
      <c r="CV40" s="660"/>
      <c r="CW40" s="660"/>
      <c r="CX40" s="660"/>
      <c r="CY40" s="661"/>
      <c r="CZ40" s="664">
        <v>0.2</v>
      </c>
      <c r="DA40" s="689"/>
      <c r="DB40" s="689"/>
      <c r="DC40" s="693"/>
      <c r="DD40" s="668">
        <v>8200</v>
      </c>
      <c r="DE40" s="660"/>
      <c r="DF40" s="660"/>
      <c r="DG40" s="660"/>
      <c r="DH40" s="660"/>
      <c r="DI40" s="660"/>
      <c r="DJ40" s="660"/>
      <c r="DK40" s="661"/>
      <c r="DL40" s="668" t="s">
        <v>128</v>
      </c>
      <c r="DM40" s="660"/>
      <c r="DN40" s="660"/>
      <c r="DO40" s="660"/>
      <c r="DP40" s="660"/>
      <c r="DQ40" s="660"/>
      <c r="DR40" s="660"/>
      <c r="DS40" s="660"/>
      <c r="DT40" s="660"/>
      <c r="DU40" s="660"/>
      <c r="DV40" s="661"/>
      <c r="DW40" s="664" t="s">
        <v>228</v>
      </c>
      <c r="DX40" s="689"/>
      <c r="DY40" s="689"/>
      <c r="DZ40" s="689"/>
      <c r="EA40" s="689"/>
      <c r="EB40" s="689"/>
      <c r="EC40" s="690"/>
    </row>
    <row r="41" spans="2:133" ht="11.25" customHeight="1" x14ac:dyDescent="0.15">
      <c r="B41" s="680" t="s">
        <v>348</v>
      </c>
      <c r="C41" s="681"/>
      <c r="D41" s="681"/>
      <c r="E41" s="681"/>
      <c r="F41" s="681"/>
      <c r="G41" s="681"/>
      <c r="H41" s="681"/>
      <c r="I41" s="681"/>
      <c r="J41" s="681"/>
      <c r="K41" s="681"/>
      <c r="L41" s="681"/>
      <c r="M41" s="681"/>
      <c r="N41" s="681"/>
      <c r="O41" s="681"/>
      <c r="P41" s="681"/>
      <c r="Q41" s="682"/>
      <c r="R41" s="731">
        <v>10935944</v>
      </c>
      <c r="S41" s="732"/>
      <c r="T41" s="732"/>
      <c r="U41" s="732"/>
      <c r="V41" s="732"/>
      <c r="W41" s="732"/>
      <c r="X41" s="732"/>
      <c r="Y41" s="736"/>
      <c r="Z41" s="737">
        <v>100</v>
      </c>
      <c r="AA41" s="737"/>
      <c r="AB41" s="737"/>
      <c r="AC41" s="737"/>
      <c r="AD41" s="738">
        <v>4929309</v>
      </c>
      <c r="AE41" s="738"/>
      <c r="AF41" s="738"/>
      <c r="AG41" s="738"/>
      <c r="AH41" s="738"/>
      <c r="AI41" s="738"/>
      <c r="AJ41" s="738"/>
      <c r="AK41" s="738"/>
      <c r="AL41" s="739">
        <v>100</v>
      </c>
      <c r="AM41" s="719"/>
      <c r="AN41" s="719"/>
      <c r="AO41" s="740"/>
      <c r="AQ41" s="722" t="s">
        <v>349</v>
      </c>
      <c r="AR41" s="723"/>
      <c r="AS41" s="723"/>
      <c r="AT41" s="723"/>
      <c r="AU41" s="723"/>
      <c r="AV41" s="723"/>
      <c r="AW41" s="723"/>
      <c r="AX41" s="723"/>
      <c r="AY41" s="724"/>
      <c r="AZ41" s="659">
        <v>124256</v>
      </c>
      <c r="BA41" s="660"/>
      <c r="BB41" s="660"/>
      <c r="BC41" s="660"/>
      <c r="BD41" s="691"/>
      <c r="BE41" s="691"/>
      <c r="BF41" s="714"/>
      <c r="BG41" s="707"/>
      <c r="BH41" s="708"/>
      <c r="BI41" s="708"/>
      <c r="BJ41" s="708"/>
      <c r="BK41" s="708"/>
      <c r="BL41" s="223"/>
      <c r="BM41" s="657" t="s">
        <v>350</v>
      </c>
      <c r="BN41" s="657"/>
      <c r="BO41" s="657"/>
      <c r="BP41" s="657"/>
      <c r="BQ41" s="657"/>
      <c r="BR41" s="657"/>
      <c r="BS41" s="657"/>
      <c r="BT41" s="657"/>
      <c r="BU41" s="658"/>
      <c r="BV41" s="659" t="s">
        <v>228</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228</v>
      </c>
      <c r="CS41" s="691"/>
      <c r="CT41" s="691"/>
      <c r="CU41" s="691"/>
      <c r="CV41" s="691"/>
      <c r="CW41" s="691"/>
      <c r="CX41" s="691"/>
      <c r="CY41" s="692"/>
      <c r="CZ41" s="664" t="s">
        <v>228</v>
      </c>
      <c r="DA41" s="689"/>
      <c r="DB41" s="689"/>
      <c r="DC41" s="693"/>
      <c r="DD41" s="668" t="s">
        <v>128</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352</v>
      </c>
      <c r="AR42" s="729"/>
      <c r="AS42" s="729"/>
      <c r="AT42" s="729"/>
      <c r="AU42" s="729"/>
      <c r="AV42" s="729"/>
      <c r="AW42" s="729"/>
      <c r="AX42" s="729"/>
      <c r="AY42" s="730"/>
      <c r="AZ42" s="731">
        <v>479079</v>
      </c>
      <c r="BA42" s="732"/>
      <c r="BB42" s="732"/>
      <c r="BC42" s="732"/>
      <c r="BD42" s="718"/>
      <c r="BE42" s="718"/>
      <c r="BF42" s="720"/>
      <c r="BG42" s="709"/>
      <c r="BH42" s="710"/>
      <c r="BI42" s="710"/>
      <c r="BJ42" s="710"/>
      <c r="BK42" s="710"/>
      <c r="BL42" s="224"/>
      <c r="BM42" s="681" t="s">
        <v>353</v>
      </c>
      <c r="BN42" s="681"/>
      <c r="BO42" s="681"/>
      <c r="BP42" s="681"/>
      <c r="BQ42" s="681"/>
      <c r="BR42" s="681"/>
      <c r="BS42" s="681"/>
      <c r="BT42" s="681"/>
      <c r="BU42" s="682"/>
      <c r="BV42" s="731">
        <v>331</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3719481</v>
      </c>
      <c r="CS42" s="691"/>
      <c r="CT42" s="691"/>
      <c r="CU42" s="691"/>
      <c r="CV42" s="691"/>
      <c r="CW42" s="691"/>
      <c r="CX42" s="691"/>
      <c r="CY42" s="692"/>
      <c r="CZ42" s="664">
        <v>34.799999999999997</v>
      </c>
      <c r="DA42" s="689"/>
      <c r="DB42" s="689"/>
      <c r="DC42" s="693"/>
      <c r="DD42" s="668">
        <v>307499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355</v>
      </c>
      <c r="CD43" s="656" t="s">
        <v>356</v>
      </c>
      <c r="CE43" s="657"/>
      <c r="CF43" s="657"/>
      <c r="CG43" s="657"/>
      <c r="CH43" s="657"/>
      <c r="CI43" s="657"/>
      <c r="CJ43" s="657"/>
      <c r="CK43" s="657"/>
      <c r="CL43" s="657"/>
      <c r="CM43" s="657"/>
      <c r="CN43" s="657"/>
      <c r="CO43" s="657"/>
      <c r="CP43" s="657"/>
      <c r="CQ43" s="658"/>
      <c r="CR43" s="659">
        <v>83057</v>
      </c>
      <c r="CS43" s="691"/>
      <c r="CT43" s="691"/>
      <c r="CU43" s="691"/>
      <c r="CV43" s="691"/>
      <c r="CW43" s="691"/>
      <c r="CX43" s="691"/>
      <c r="CY43" s="692"/>
      <c r="CZ43" s="664">
        <v>0.8</v>
      </c>
      <c r="DA43" s="689"/>
      <c r="DB43" s="689"/>
      <c r="DC43" s="693"/>
      <c r="DD43" s="668">
        <v>83057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305</v>
      </c>
      <c r="CE44" s="696"/>
      <c r="CF44" s="656" t="s">
        <v>358</v>
      </c>
      <c r="CG44" s="657"/>
      <c r="CH44" s="657"/>
      <c r="CI44" s="657"/>
      <c r="CJ44" s="657"/>
      <c r="CK44" s="657"/>
      <c r="CL44" s="657"/>
      <c r="CM44" s="657"/>
      <c r="CN44" s="657"/>
      <c r="CO44" s="657"/>
      <c r="CP44" s="657"/>
      <c r="CQ44" s="658"/>
      <c r="CR44" s="659">
        <v>3668953</v>
      </c>
      <c r="CS44" s="660"/>
      <c r="CT44" s="660"/>
      <c r="CU44" s="660"/>
      <c r="CV44" s="660"/>
      <c r="CW44" s="660"/>
      <c r="CX44" s="660"/>
      <c r="CY44" s="661"/>
      <c r="CZ44" s="664">
        <v>34.4</v>
      </c>
      <c r="DA44" s="665"/>
      <c r="DB44" s="665"/>
      <c r="DC44" s="671"/>
      <c r="DD44" s="668">
        <v>297107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360</v>
      </c>
      <c r="CG45" s="657"/>
      <c r="CH45" s="657"/>
      <c r="CI45" s="657"/>
      <c r="CJ45" s="657"/>
      <c r="CK45" s="657"/>
      <c r="CL45" s="657"/>
      <c r="CM45" s="657"/>
      <c r="CN45" s="657"/>
      <c r="CO45" s="657"/>
      <c r="CP45" s="657"/>
      <c r="CQ45" s="658"/>
      <c r="CR45" s="659">
        <v>475083</v>
      </c>
      <c r="CS45" s="691"/>
      <c r="CT45" s="691"/>
      <c r="CU45" s="691"/>
      <c r="CV45" s="691"/>
      <c r="CW45" s="691"/>
      <c r="CX45" s="691"/>
      <c r="CY45" s="692"/>
      <c r="CZ45" s="664">
        <v>4.4000000000000004</v>
      </c>
      <c r="DA45" s="689"/>
      <c r="DB45" s="689"/>
      <c r="DC45" s="693"/>
      <c r="DD45" s="668">
        <v>27204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361</v>
      </c>
      <c r="CG46" s="657"/>
      <c r="CH46" s="657"/>
      <c r="CI46" s="657"/>
      <c r="CJ46" s="657"/>
      <c r="CK46" s="657"/>
      <c r="CL46" s="657"/>
      <c r="CM46" s="657"/>
      <c r="CN46" s="657"/>
      <c r="CO46" s="657"/>
      <c r="CP46" s="657"/>
      <c r="CQ46" s="658"/>
      <c r="CR46" s="659">
        <v>3171127</v>
      </c>
      <c r="CS46" s="660"/>
      <c r="CT46" s="660"/>
      <c r="CU46" s="660"/>
      <c r="CV46" s="660"/>
      <c r="CW46" s="660"/>
      <c r="CX46" s="660"/>
      <c r="CY46" s="661"/>
      <c r="CZ46" s="664">
        <v>29.7</v>
      </c>
      <c r="DA46" s="665"/>
      <c r="DB46" s="665"/>
      <c r="DC46" s="671"/>
      <c r="DD46" s="668">
        <v>268910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362</v>
      </c>
      <c r="CG47" s="657"/>
      <c r="CH47" s="657"/>
      <c r="CI47" s="657"/>
      <c r="CJ47" s="657"/>
      <c r="CK47" s="657"/>
      <c r="CL47" s="657"/>
      <c r="CM47" s="657"/>
      <c r="CN47" s="657"/>
      <c r="CO47" s="657"/>
      <c r="CP47" s="657"/>
      <c r="CQ47" s="658"/>
      <c r="CR47" s="659">
        <v>50528</v>
      </c>
      <c r="CS47" s="691"/>
      <c r="CT47" s="691"/>
      <c r="CU47" s="691"/>
      <c r="CV47" s="691"/>
      <c r="CW47" s="691"/>
      <c r="CX47" s="691"/>
      <c r="CY47" s="692"/>
      <c r="CZ47" s="664">
        <v>0.5</v>
      </c>
      <c r="DA47" s="689"/>
      <c r="DB47" s="689"/>
      <c r="DC47" s="693"/>
      <c r="DD47" s="668">
        <v>10392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363</v>
      </c>
      <c r="CG48" s="657"/>
      <c r="CH48" s="657"/>
      <c r="CI48" s="657"/>
      <c r="CJ48" s="657"/>
      <c r="CK48" s="657"/>
      <c r="CL48" s="657"/>
      <c r="CM48" s="657"/>
      <c r="CN48" s="657"/>
      <c r="CO48" s="657"/>
      <c r="CP48" s="657"/>
      <c r="CQ48" s="658"/>
      <c r="CR48" s="659" t="s">
        <v>228</v>
      </c>
      <c r="CS48" s="660"/>
      <c r="CT48" s="660"/>
      <c r="CU48" s="660"/>
      <c r="CV48" s="660"/>
      <c r="CW48" s="660"/>
      <c r="CX48" s="660"/>
      <c r="CY48" s="661"/>
      <c r="CZ48" s="664" t="s">
        <v>128</v>
      </c>
      <c r="DA48" s="665"/>
      <c r="DB48" s="665"/>
      <c r="DC48" s="671"/>
      <c r="DD48" s="668" t="s">
        <v>128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364</v>
      </c>
      <c r="CE49" s="681"/>
      <c r="CF49" s="681"/>
      <c r="CG49" s="681"/>
      <c r="CH49" s="681"/>
      <c r="CI49" s="681"/>
      <c r="CJ49" s="681"/>
      <c r="CK49" s="681"/>
      <c r="CL49" s="681"/>
      <c r="CM49" s="681"/>
      <c r="CN49" s="681"/>
      <c r="CO49" s="681"/>
      <c r="CP49" s="681"/>
      <c r="CQ49" s="682"/>
      <c r="CR49" s="731">
        <v>10678906</v>
      </c>
      <c r="CS49" s="718"/>
      <c r="CT49" s="718"/>
      <c r="CU49" s="718"/>
      <c r="CV49" s="718"/>
      <c r="CW49" s="718"/>
      <c r="CX49" s="718"/>
      <c r="CY49" s="747"/>
      <c r="CZ49" s="739">
        <v>100</v>
      </c>
      <c r="DA49" s="748"/>
      <c r="DB49" s="748"/>
      <c r="DC49" s="749"/>
      <c r="DD49" s="750">
        <v>5782019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luNr61IL73DcYgxSjtWRfsU52jRiCjD5945seh0kUJaqeFmtxkJcXBF+k7f2VHEIsfl+K9dnlxENoEFXbOcxg==" saltValue="EBDXIebKEjSH8sFVPoe7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387</v>
      </c>
      <c r="C7" s="786"/>
      <c r="D7" s="786"/>
      <c r="E7" s="786"/>
      <c r="F7" s="786"/>
      <c r="G7" s="786"/>
      <c r="H7" s="786"/>
      <c r="I7" s="786"/>
      <c r="J7" s="786"/>
      <c r="K7" s="786"/>
      <c r="L7" s="786"/>
      <c r="M7" s="786"/>
      <c r="N7" s="786"/>
      <c r="O7" s="786"/>
      <c r="P7" s="787"/>
      <c r="Q7" s="788">
        <v>10942</v>
      </c>
      <c r="R7" s="789"/>
      <c r="S7" s="789"/>
      <c r="T7" s="789"/>
      <c r="U7" s="789"/>
      <c r="V7" s="789">
        <v>10685</v>
      </c>
      <c r="W7" s="789"/>
      <c r="X7" s="789"/>
      <c r="Y7" s="789"/>
      <c r="Z7" s="789"/>
      <c r="AA7" s="789">
        <v>257</v>
      </c>
      <c r="AB7" s="789"/>
      <c r="AC7" s="789"/>
      <c r="AD7" s="789"/>
      <c r="AE7" s="790"/>
      <c r="AF7" s="791">
        <v>189</v>
      </c>
      <c r="AG7" s="792"/>
      <c r="AH7" s="792"/>
      <c r="AI7" s="792"/>
      <c r="AJ7" s="793"/>
      <c r="AK7" s="794">
        <v>225</v>
      </c>
      <c r="AL7" s="795"/>
      <c r="AM7" s="795"/>
      <c r="AN7" s="795"/>
      <c r="AO7" s="795"/>
      <c r="AP7" s="795">
        <v>10393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591</v>
      </c>
      <c r="BT7" s="783"/>
      <c r="BU7" s="783"/>
      <c r="BV7" s="783"/>
      <c r="BW7" s="783"/>
      <c r="BX7" s="783"/>
      <c r="BY7" s="783"/>
      <c r="BZ7" s="783"/>
      <c r="CA7" s="783"/>
      <c r="CB7" s="783"/>
      <c r="CC7" s="783"/>
      <c r="CD7" s="783"/>
      <c r="CE7" s="783"/>
      <c r="CF7" s="783"/>
      <c r="CG7" s="798"/>
      <c r="CH7" s="779">
        <v>-8</v>
      </c>
      <c r="CI7" s="780"/>
      <c r="CJ7" s="780"/>
      <c r="CK7" s="780"/>
      <c r="CL7" s="781"/>
      <c r="CM7" s="779">
        <v>102</v>
      </c>
      <c r="CN7" s="780"/>
      <c r="CO7" s="780"/>
      <c r="CP7" s="780"/>
      <c r="CQ7" s="781"/>
      <c r="CR7" s="779">
        <v>100</v>
      </c>
      <c r="CS7" s="780"/>
      <c r="CT7" s="780"/>
      <c r="CU7" s="780"/>
      <c r="CV7" s="781"/>
      <c r="CW7" s="779">
        <v>40</v>
      </c>
      <c r="CX7" s="780"/>
      <c r="CY7" s="780"/>
      <c r="CZ7" s="780"/>
      <c r="DA7" s="781"/>
      <c r="DB7" s="779" t="s">
        <v>590</v>
      </c>
      <c r="DC7" s="780"/>
      <c r="DD7" s="780"/>
      <c r="DE7" s="780"/>
      <c r="DF7" s="781"/>
      <c r="DG7" s="779" t="s">
        <v>590</v>
      </c>
      <c r="DH7" s="780"/>
      <c r="DI7" s="780"/>
      <c r="DJ7" s="780"/>
      <c r="DK7" s="781"/>
      <c r="DL7" s="779" t="s">
        <v>590</v>
      </c>
      <c r="DM7" s="780"/>
      <c r="DN7" s="780"/>
      <c r="DO7" s="780"/>
      <c r="DP7" s="781"/>
      <c r="DQ7" s="779" t="s">
        <v>590</v>
      </c>
      <c r="DR7" s="780"/>
      <c r="DS7" s="780"/>
      <c r="DT7" s="780"/>
      <c r="DU7" s="781"/>
      <c r="DV7" s="782"/>
      <c r="DW7" s="783"/>
      <c r="DX7" s="783"/>
      <c r="DY7" s="783"/>
      <c r="DZ7" s="784"/>
      <c r="EA7" s="234"/>
    </row>
    <row r="8" spans="1:131" s="235" customFormat="1" ht="26.25" customHeight="1" x14ac:dyDescent="0.15">
      <c r="A8" s="238">
        <v>2</v>
      </c>
      <c r="B8" s="816" t="s">
        <v>388</v>
      </c>
      <c r="C8" s="817"/>
      <c r="D8" s="817"/>
      <c r="E8" s="817"/>
      <c r="F8" s="817"/>
      <c r="G8" s="817"/>
      <c r="H8" s="817"/>
      <c r="I8" s="817"/>
      <c r="J8" s="817"/>
      <c r="K8" s="817"/>
      <c r="L8" s="817"/>
      <c r="M8" s="817"/>
      <c r="N8" s="817"/>
      <c r="O8" s="817"/>
      <c r="P8" s="818"/>
      <c r="Q8" s="819">
        <v>14</v>
      </c>
      <c r="R8" s="820"/>
      <c r="S8" s="820"/>
      <c r="T8" s="820"/>
      <c r="U8" s="820"/>
      <c r="V8" s="820">
        <v>14</v>
      </c>
      <c r="W8" s="820"/>
      <c r="X8" s="820"/>
      <c r="Y8" s="820"/>
      <c r="Z8" s="820"/>
      <c r="AA8" s="820">
        <v>0</v>
      </c>
      <c r="AB8" s="820"/>
      <c r="AC8" s="820"/>
      <c r="AD8" s="820"/>
      <c r="AE8" s="821"/>
      <c r="AF8" s="822">
        <v>0</v>
      </c>
      <c r="AG8" s="823"/>
      <c r="AH8" s="823"/>
      <c r="AI8" s="823"/>
      <c r="AJ8" s="824"/>
      <c r="AK8" s="805" t="s">
        <v>590</v>
      </c>
      <c r="AL8" s="806"/>
      <c r="AM8" s="806"/>
      <c r="AN8" s="806"/>
      <c r="AO8" s="806"/>
      <c r="AP8" s="806" t="s">
        <v>590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592</v>
      </c>
      <c r="BT8" s="810"/>
      <c r="BU8" s="810"/>
      <c r="BV8" s="810"/>
      <c r="BW8" s="810"/>
      <c r="BX8" s="810"/>
      <c r="BY8" s="810"/>
      <c r="BZ8" s="810"/>
      <c r="CA8" s="810"/>
      <c r="CB8" s="810"/>
      <c r="CC8" s="810"/>
      <c r="CD8" s="810"/>
      <c r="CE8" s="810"/>
      <c r="CF8" s="810"/>
      <c r="CG8" s="811"/>
      <c r="CH8" s="812">
        <v>0</v>
      </c>
      <c r="CI8" s="813"/>
      <c r="CJ8" s="813"/>
      <c r="CK8" s="813"/>
      <c r="CL8" s="814"/>
      <c r="CM8" s="812">
        <v>23</v>
      </c>
      <c r="CN8" s="813"/>
      <c r="CO8" s="813"/>
      <c r="CP8" s="813"/>
      <c r="CQ8" s="814"/>
      <c r="CR8" s="812">
        <v>35</v>
      </c>
      <c r="CS8" s="813"/>
      <c r="CT8" s="813"/>
      <c r="CU8" s="813"/>
      <c r="CV8" s="814"/>
      <c r="CW8" s="812">
        <v>6</v>
      </c>
      <c r="CX8" s="813"/>
      <c r="CY8" s="813"/>
      <c r="CZ8" s="813"/>
      <c r="DA8" s="814"/>
      <c r="DB8" s="812" t="s">
        <v>590</v>
      </c>
      <c r="DC8" s="813"/>
      <c r="DD8" s="813"/>
      <c r="DE8" s="813"/>
      <c r="DF8" s="814"/>
      <c r="DG8" s="812" t="s">
        <v>590</v>
      </c>
      <c r="DH8" s="813"/>
      <c r="DI8" s="813"/>
      <c r="DJ8" s="813"/>
      <c r="DK8" s="814"/>
      <c r="DL8" s="812" t="s">
        <v>590</v>
      </c>
      <c r="DM8" s="813"/>
      <c r="DN8" s="813"/>
      <c r="DO8" s="813"/>
      <c r="DP8" s="814"/>
      <c r="DQ8" s="812" t="s">
        <v>590</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593</v>
      </c>
      <c r="BT9" s="810"/>
      <c r="BU9" s="810"/>
      <c r="BV9" s="810"/>
      <c r="BW9" s="810"/>
      <c r="BX9" s="810"/>
      <c r="BY9" s="810"/>
      <c r="BZ9" s="810"/>
      <c r="CA9" s="810"/>
      <c r="CB9" s="810"/>
      <c r="CC9" s="810"/>
      <c r="CD9" s="810"/>
      <c r="CE9" s="810"/>
      <c r="CF9" s="810"/>
      <c r="CG9" s="811"/>
      <c r="CH9" s="812">
        <v>53</v>
      </c>
      <c r="CI9" s="813"/>
      <c r="CJ9" s="813"/>
      <c r="CK9" s="813"/>
      <c r="CL9" s="814"/>
      <c r="CM9" s="812">
        <v>349</v>
      </c>
      <c r="CN9" s="813"/>
      <c r="CO9" s="813"/>
      <c r="CP9" s="813"/>
      <c r="CQ9" s="814"/>
      <c r="CR9" s="812">
        <v>22</v>
      </c>
      <c r="CS9" s="813"/>
      <c r="CT9" s="813"/>
      <c r="CU9" s="813"/>
      <c r="CV9" s="814"/>
      <c r="CW9" s="812">
        <v>0</v>
      </c>
      <c r="CX9" s="813"/>
      <c r="CY9" s="813"/>
      <c r="CZ9" s="813"/>
      <c r="DA9" s="814"/>
      <c r="DB9" s="812" t="s">
        <v>590</v>
      </c>
      <c r="DC9" s="813"/>
      <c r="DD9" s="813"/>
      <c r="DE9" s="813"/>
      <c r="DF9" s="814"/>
      <c r="DG9" s="812" t="s">
        <v>590</v>
      </c>
      <c r="DH9" s="813"/>
      <c r="DI9" s="813"/>
      <c r="DJ9" s="813"/>
      <c r="DK9" s="814"/>
      <c r="DL9" s="812" t="s">
        <v>590</v>
      </c>
      <c r="DM9" s="813"/>
      <c r="DN9" s="813"/>
      <c r="DO9" s="813"/>
      <c r="DP9" s="814"/>
      <c r="DQ9" s="812" t="s">
        <v>590</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594</v>
      </c>
      <c r="BT10" s="810"/>
      <c r="BU10" s="810"/>
      <c r="BV10" s="810"/>
      <c r="BW10" s="810"/>
      <c r="BX10" s="810"/>
      <c r="BY10" s="810"/>
      <c r="BZ10" s="810"/>
      <c r="CA10" s="810"/>
      <c r="CB10" s="810"/>
      <c r="CC10" s="810"/>
      <c r="CD10" s="810"/>
      <c r="CE10" s="810"/>
      <c r="CF10" s="810"/>
      <c r="CG10" s="811"/>
      <c r="CH10" s="812">
        <v>-3</v>
      </c>
      <c r="CI10" s="813"/>
      <c r="CJ10" s="813"/>
      <c r="CK10" s="813"/>
      <c r="CL10" s="814"/>
      <c r="CM10" s="812">
        <v>180</v>
      </c>
      <c r="CN10" s="813"/>
      <c r="CO10" s="813"/>
      <c r="CP10" s="813"/>
      <c r="CQ10" s="814"/>
      <c r="CR10" s="812">
        <v>150</v>
      </c>
      <c r="CS10" s="813"/>
      <c r="CT10" s="813"/>
      <c r="CU10" s="813"/>
      <c r="CV10" s="814"/>
      <c r="CW10" s="812">
        <v>4</v>
      </c>
      <c r="CX10" s="813"/>
      <c r="CY10" s="813"/>
      <c r="CZ10" s="813"/>
      <c r="DA10" s="814"/>
      <c r="DB10" s="812" t="s">
        <v>590</v>
      </c>
      <c r="DC10" s="813"/>
      <c r="DD10" s="813"/>
      <c r="DE10" s="813"/>
      <c r="DF10" s="814"/>
      <c r="DG10" s="812" t="s">
        <v>590</v>
      </c>
      <c r="DH10" s="813"/>
      <c r="DI10" s="813"/>
      <c r="DJ10" s="813"/>
      <c r="DK10" s="814"/>
      <c r="DL10" s="812" t="s">
        <v>590</v>
      </c>
      <c r="DM10" s="813"/>
      <c r="DN10" s="813"/>
      <c r="DO10" s="813"/>
      <c r="DP10" s="814"/>
      <c r="DQ10" s="812" t="s">
        <v>590</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595</v>
      </c>
      <c r="BT11" s="810"/>
      <c r="BU11" s="810"/>
      <c r="BV11" s="810"/>
      <c r="BW11" s="810"/>
      <c r="BX11" s="810"/>
      <c r="BY11" s="810"/>
      <c r="BZ11" s="810"/>
      <c r="CA11" s="810"/>
      <c r="CB11" s="810"/>
      <c r="CC11" s="810"/>
      <c r="CD11" s="810"/>
      <c r="CE11" s="810"/>
      <c r="CF11" s="810"/>
      <c r="CG11" s="811"/>
      <c r="CH11" s="812">
        <v>5</v>
      </c>
      <c r="CI11" s="813"/>
      <c r="CJ11" s="813"/>
      <c r="CK11" s="813"/>
      <c r="CL11" s="814"/>
      <c r="CM11" s="812">
        <v>65</v>
      </c>
      <c r="CN11" s="813"/>
      <c r="CO11" s="813"/>
      <c r="CP11" s="813"/>
      <c r="CQ11" s="814"/>
      <c r="CR11" s="812">
        <v>20</v>
      </c>
      <c r="CS11" s="813"/>
      <c r="CT11" s="813"/>
      <c r="CU11" s="813"/>
      <c r="CV11" s="814"/>
      <c r="CW11" s="812">
        <v>1</v>
      </c>
      <c r="CX11" s="813"/>
      <c r="CY11" s="813"/>
      <c r="CZ11" s="813"/>
      <c r="DA11" s="814"/>
      <c r="DB11" s="812" t="s">
        <v>590</v>
      </c>
      <c r="DC11" s="813"/>
      <c r="DD11" s="813"/>
      <c r="DE11" s="813"/>
      <c r="DF11" s="814"/>
      <c r="DG11" s="812" t="s">
        <v>590</v>
      </c>
      <c r="DH11" s="813"/>
      <c r="DI11" s="813"/>
      <c r="DJ11" s="813"/>
      <c r="DK11" s="814"/>
      <c r="DL11" s="812" t="s">
        <v>590</v>
      </c>
      <c r="DM11" s="813"/>
      <c r="DN11" s="813"/>
      <c r="DO11" s="813"/>
      <c r="DP11" s="814"/>
      <c r="DQ11" s="812" t="s">
        <v>590</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596</v>
      </c>
      <c r="BT12" s="810"/>
      <c r="BU12" s="810"/>
      <c r="BV12" s="810"/>
      <c r="BW12" s="810"/>
      <c r="BX12" s="810"/>
      <c r="BY12" s="810"/>
      <c r="BZ12" s="810"/>
      <c r="CA12" s="810"/>
      <c r="CB12" s="810"/>
      <c r="CC12" s="810"/>
      <c r="CD12" s="810"/>
      <c r="CE12" s="810"/>
      <c r="CF12" s="810"/>
      <c r="CG12" s="811"/>
      <c r="CH12" s="812" t="s">
        <v>590</v>
      </c>
      <c r="CI12" s="813"/>
      <c r="CJ12" s="813"/>
      <c r="CK12" s="813"/>
      <c r="CL12" s="814"/>
      <c r="CM12" s="812">
        <v>5</v>
      </c>
      <c r="CN12" s="813"/>
      <c r="CO12" s="813"/>
      <c r="CP12" s="813"/>
      <c r="CQ12" s="814"/>
      <c r="CR12" s="812">
        <v>4</v>
      </c>
      <c r="CS12" s="813"/>
      <c r="CT12" s="813"/>
      <c r="CU12" s="813"/>
      <c r="CV12" s="814"/>
      <c r="CW12" s="812">
        <v>0</v>
      </c>
      <c r="CX12" s="813"/>
      <c r="CY12" s="813"/>
      <c r="CZ12" s="813"/>
      <c r="DA12" s="814"/>
      <c r="DB12" s="812" t="s">
        <v>590</v>
      </c>
      <c r="DC12" s="813"/>
      <c r="DD12" s="813"/>
      <c r="DE12" s="813"/>
      <c r="DF12" s="814"/>
      <c r="DG12" s="812" t="s">
        <v>590</v>
      </c>
      <c r="DH12" s="813"/>
      <c r="DI12" s="813"/>
      <c r="DJ12" s="813"/>
      <c r="DK12" s="814"/>
      <c r="DL12" s="812" t="s">
        <v>590</v>
      </c>
      <c r="DM12" s="813"/>
      <c r="DN12" s="813"/>
      <c r="DO12" s="813"/>
      <c r="DP12" s="814"/>
      <c r="DQ12" s="812" t="s">
        <v>590</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597</v>
      </c>
      <c r="BT13" s="810"/>
      <c r="BU13" s="810"/>
      <c r="BV13" s="810"/>
      <c r="BW13" s="810"/>
      <c r="BX13" s="810"/>
      <c r="BY13" s="810"/>
      <c r="BZ13" s="810"/>
      <c r="CA13" s="810"/>
      <c r="CB13" s="810"/>
      <c r="CC13" s="810"/>
      <c r="CD13" s="810"/>
      <c r="CE13" s="810"/>
      <c r="CF13" s="810"/>
      <c r="CG13" s="811"/>
      <c r="CH13" s="812">
        <v>0</v>
      </c>
      <c r="CI13" s="813"/>
      <c r="CJ13" s="813"/>
      <c r="CK13" s="813"/>
      <c r="CL13" s="814"/>
      <c r="CM13" s="812">
        <v>104</v>
      </c>
      <c r="CN13" s="813"/>
      <c r="CO13" s="813"/>
      <c r="CP13" s="813"/>
      <c r="CQ13" s="814"/>
      <c r="CR13" s="812">
        <v>74</v>
      </c>
      <c r="CS13" s="813"/>
      <c r="CT13" s="813"/>
      <c r="CU13" s="813"/>
      <c r="CV13" s="814"/>
      <c r="CW13" s="812" t="s">
        <v>590</v>
      </c>
      <c r="CX13" s="813"/>
      <c r="CY13" s="813"/>
      <c r="CZ13" s="813"/>
      <c r="DA13" s="814"/>
      <c r="DB13" s="812" t="s">
        <v>590</v>
      </c>
      <c r="DC13" s="813"/>
      <c r="DD13" s="813"/>
      <c r="DE13" s="813"/>
      <c r="DF13" s="814"/>
      <c r="DG13" s="812" t="s">
        <v>590</v>
      </c>
      <c r="DH13" s="813"/>
      <c r="DI13" s="813"/>
      <c r="DJ13" s="813"/>
      <c r="DK13" s="814"/>
      <c r="DL13" s="812" t="s">
        <v>590</v>
      </c>
      <c r="DM13" s="813"/>
      <c r="DN13" s="813"/>
      <c r="DO13" s="813"/>
      <c r="DP13" s="814"/>
      <c r="DQ13" s="812" t="s">
        <v>590</v>
      </c>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390</v>
      </c>
      <c r="B23" s="825" t="s">
        <v>391</v>
      </c>
      <c r="C23" s="826"/>
      <c r="D23" s="826"/>
      <c r="E23" s="826"/>
      <c r="F23" s="826"/>
      <c r="G23" s="826"/>
      <c r="H23" s="826"/>
      <c r="I23" s="826"/>
      <c r="J23" s="826"/>
      <c r="K23" s="826"/>
      <c r="L23" s="826"/>
      <c r="M23" s="826"/>
      <c r="N23" s="826"/>
      <c r="O23" s="826"/>
      <c r="P23" s="827"/>
      <c r="Q23" s="828">
        <v>10956</v>
      </c>
      <c r="R23" s="829"/>
      <c r="S23" s="829"/>
      <c r="T23" s="829"/>
      <c r="U23" s="829"/>
      <c r="V23" s="829">
        <v>10699</v>
      </c>
      <c r="W23" s="829"/>
      <c r="X23" s="829"/>
      <c r="Y23" s="829"/>
      <c r="Z23" s="829"/>
      <c r="AA23" s="829">
        <v>257</v>
      </c>
      <c r="AB23" s="829"/>
      <c r="AC23" s="829"/>
      <c r="AD23" s="829"/>
      <c r="AE23" s="830"/>
      <c r="AF23" s="831">
        <v>189</v>
      </c>
      <c r="AG23" s="829"/>
      <c r="AH23" s="829"/>
      <c r="AI23" s="829"/>
      <c r="AJ23" s="832"/>
      <c r="AK23" s="833"/>
      <c r="AL23" s="834"/>
      <c r="AM23" s="834"/>
      <c r="AN23" s="834"/>
      <c r="AO23" s="834"/>
      <c r="AP23" s="829">
        <v>10393</v>
      </c>
      <c r="AQ23" s="829"/>
      <c r="AR23" s="829"/>
      <c r="AS23" s="829"/>
      <c r="AT23" s="829"/>
      <c r="AU23" s="845"/>
      <c r="AV23" s="845"/>
      <c r="AW23" s="845"/>
      <c r="AX23" s="845"/>
      <c r="AY23" s="846"/>
      <c r="AZ23" s="847" t="s">
        <v>128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370</v>
      </c>
      <c r="B26" s="764"/>
      <c r="C26" s="764"/>
      <c r="D26" s="764"/>
      <c r="E26" s="764"/>
      <c r="F26" s="764"/>
      <c r="G26" s="764"/>
      <c r="H26" s="764"/>
      <c r="I26" s="764"/>
      <c r="J26" s="764"/>
      <c r="K26" s="764"/>
      <c r="L26" s="764"/>
      <c r="M26" s="764"/>
      <c r="N26" s="764"/>
      <c r="O26" s="764"/>
      <c r="P26" s="765"/>
      <c r="Q26" s="769" t="s">
        <v>394</v>
      </c>
      <c r="R26" s="770"/>
      <c r="S26" s="770"/>
      <c r="T26" s="770"/>
      <c r="U26" s="771"/>
      <c r="V26" s="769" t="s">
        <v>395</v>
      </c>
      <c r="W26" s="770"/>
      <c r="X26" s="770"/>
      <c r="Y26" s="770"/>
      <c r="Z26" s="771"/>
      <c r="AA26" s="769" t="s">
        <v>396</v>
      </c>
      <c r="AB26" s="770"/>
      <c r="AC26" s="770"/>
      <c r="AD26" s="770"/>
      <c r="AE26" s="770"/>
      <c r="AF26" s="850" t="s">
        <v>397</v>
      </c>
      <c r="AG26" s="851"/>
      <c r="AH26" s="851"/>
      <c r="AI26" s="851"/>
      <c r="AJ26" s="852"/>
      <c r="AK26" s="770" t="s">
        <v>398</v>
      </c>
      <c r="AL26" s="770"/>
      <c r="AM26" s="770"/>
      <c r="AN26" s="770"/>
      <c r="AO26" s="771"/>
      <c r="AP26" s="769" t="s">
        <v>399</v>
      </c>
      <c r="AQ26" s="770"/>
      <c r="AR26" s="770"/>
      <c r="AS26" s="770"/>
      <c r="AT26" s="771"/>
      <c r="AU26" s="769" t="s">
        <v>400</v>
      </c>
      <c r="AV26" s="770"/>
      <c r="AW26" s="770"/>
      <c r="AX26" s="770"/>
      <c r="AY26" s="771"/>
      <c r="AZ26" s="769" t="s">
        <v>401</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402</v>
      </c>
      <c r="C28" s="786"/>
      <c r="D28" s="786"/>
      <c r="E28" s="786"/>
      <c r="F28" s="786"/>
      <c r="G28" s="786"/>
      <c r="H28" s="786"/>
      <c r="I28" s="786"/>
      <c r="J28" s="786"/>
      <c r="K28" s="786"/>
      <c r="L28" s="786"/>
      <c r="M28" s="786"/>
      <c r="N28" s="786"/>
      <c r="O28" s="786"/>
      <c r="P28" s="787"/>
      <c r="Q28" s="858">
        <v>1104</v>
      </c>
      <c r="R28" s="859"/>
      <c r="S28" s="859"/>
      <c r="T28" s="859"/>
      <c r="U28" s="859"/>
      <c r="V28" s="859">
        <v>1096</v>
      </c>
      <c r="W28" s="859"/>
      <c r="X28" s="859"/>
      <c r="Y28" s="859"/>
      <c r="Z28" s="859"/>
      <c r="AA28" s="859">
        <v>7</v>
      </c>
      <c r="AB28" s="859"/>
      <c r="AC28" s="859"/>
      <c r="AD28" s="859"/>
      <c r="AE28" s="860"/>
      <c r="AF28" s="861">
        <v>7</v>
      </c>
      <c r="AG28" s="859"/>
      <c r="AH28" s="859"/>
      <c r="AI28" s="859"/>
      <c r="AJ28" s="862"/>
      <c r="AK28" s="863">
        <v>106</v>
      </c>
      <c r="AL28" s="864"/>
      <c r="AM28" s="864"/>
      <c r="AN28" s="864"/>
      <c r="AO28" s="864"/>
      <c r="AP28" s="864" t="s">
        <v>590</v>
      </c>
      <c r="AQ28" s="864"/>
      <c r="AR28" s="864"/>
      <c r="AS28" s="864"/>
      <c r="AT28" s="864"/>
      <c r="AU28" s="864" t="s">
        <v>590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403</v>
      </c>
      <c r="C29" s="817"/>
      <c r="D29" s="817"/>
      <c r="E29" s="817"/>
      <c r="F29" s="817"/>
      <c r="G29" s="817"/>
      <c r="H29" s="817"/>
      <c r="I29" s="817"/>
      <c r="J29" s="817"/>
      <c r="K29" s="817"/>
      <c r="L29" s="817"/>
      <c r="M29" s="817"/>
      <c r="N29" s="817"/>
      <c r="O29" s="817"/>
      <c r="P29" s="818"/>
      <c r="Q29" s="819">
        <v>155</v>
      </c>
      <c r="R29" s="820"/>
      <c r="S29" s="820"/>
      <c r="T29" s="820"/>
      <c r="U29" s="820"/>
      <c r="V29" s="820">
        <v>153</v>
      </c>
      <c r="W29" s="820"/>
      <c r="X29" s="820"/>
      <c r="Y29" s="820"/>
      <c r="Z29" s="820"/>
      <c r="AA29" s="820">
        <v>3</v>
      </c>
      <c r="AB29" s="820"/>
      <c r="AC29" s="820"/>
      <c r="AD29" s="820"/>
      <c r="AE29" s="821"/>
      <c r="AF29" s="822">
        <v>3</v>
      </c>
      <c r="AG29" s="823"/>
      <c r="AH29" s="823"/>
      <c r="AI29" s="823"/>
      <c r="AJ29" s="824"/>
      <c r="AK29" s="870">
        <v>18</v>
      </c>
      <c r="AL29" s="866"/>
      <c r="AM29" s="866"/>
      <c r="AN29" s="866"/>
      <c r="AO29" s="866"/>
      <c r="AP29" s="866">
        <v>23</v>
      </c>
      <c r="AQ29" s="866"/>
      <c r="AR29" s="866"/>
      <c r="AS29" s="866"/>
      <c r="AT29" s="866"/>
      <c r="AU29" s="866">
        <v>4</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404</v>
      </c>
      <c r="C30" s="817"/>
      <c r="D30" s="817"/>
      <c r="E30" s="817"/>
      <c r="F30" s="817"/>
      <c r="G30" s="817"/>
      <c r="H30" s="817"/>
      <c r="I30" s="817"/>
      <c r="J30" s="817"/>
      <c r="K30" s="817"/>
      <c r="L30" s="817"/>
      <c r="M30" s="817"/>
      <c r="N30" s="817"/>
      <c r="O30" s="817"/>
      <c r="P30" s="818"/>
      <c r="Q30" s="819">
        <v>1593</v>
      </c>
      <c r="R30" s="820"/>
      <c r="S30" s="820"/>
      <c r="T30" s="820"/>
      <c r="U30" s="820"/>
      <c r="V30" s="820">
        <v>1523</v>
      </c>
      <c r="W30" s="820"/>
      <c r="X30" s="820"/>
      <c r="Y30" s="820"/>
      <c r="Z30" s="820"/>
      <c r="AA30" s="820">
        <v>70</v>
      </c>
      <c r="AB30" s="820"/>
      <c r="AC30" s="820"/>
      <c r="AD30" s="820"/>
      <c r="AE30" s="821"/>
      <c r="AF30" s="822">
        <v>70</v>
      </c>
      <c r="AG30" s="823"/>
      <c r="AH30" s="823"/>
      <c r="AI30" s="823"/>
      <c r="AJ30" s="824"/>
      <c r="AK30" s="870">
        <v>251</v>
      </c>
      <c r="AL30" s="866"/>
      <c r="AM30" s="866"/>
      <c r="AN30" s="866"/>
      <c r="AO30" s="866"/>
      <c r="AP30" s="866" t="s">
        <v>590</v>
      </c>
      <c r="AQ30" s="866"/>
      <c r="AR30" s="866"/>
      <c r="AS30" s="866"/>
      <c r="AT30" s="866"/>
      <c r="AU30" s="866" t="s">
        <v>590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405</v>
      </c>
      <c r="C31" s="817"/>
      <c r="D31" s="817"/>
      <c r="E31" s="817"/>
      <c r="F31" s="817"/>
      <c r="G31" s="817"/>
      <c r="H31" s="817"/>
      <c r="I31" s="817"/>
      <c r="J31" s="817"/>
      <c r="K31" s="817"/>
      <c r="L31" s="817"/>
      <c r="M31" s="817"/>
      <c r="N31" s="817"/>
      <c r="O31" s="817"/>
      <c r="P31" s="818"/>
      <c r="Q31" s="819">
        <v>197</v>
      </c>
      <c r="R31" s="820"/>
      <c r="S31" s="820"/>
      <c r="T31" s="820"/>
      <c r="U31" s="820"/>
      <c r="V31" s="820">
        <v>193</v>
      </c>
      <c r="W31" s="820"/>
      <c r="X31" s="820"/>
      <c r="Y31" s="820"/>
      <c r="Z31" s="820"/>
      <c r="AA31" s="820">
        <v>4</v>
      </c>
      <c r="AB31" s="820"/>
      <c r="AC31" s="820"/>
      <c r="AD31" s="820"/>
      <c r="AE31" s="821"/>
      <c r="AF31" s="822">
        <v>4</v>
      </c>
      <c r="AG31" s="823"/>
      <c r="AH31" s="823"/>
      <c r="AI31" s="823"/>
      <c r="AJ31" s="824"/>
      <c r="AK31" s="870">
        <v>73</v>
      </c>
      <c r="AL31" s="866"/>
      <c r="AM31" s="866"/>
      <c r="AN31" s="866"/>
      <c r="AO31" s="866"/>
      <c r="AP31" s="866" t="s">
        <v>590</v>
      </c>
      <c r="AQ31" s="866"/>
      <c r="AR31" s="866"/>
      <c r="AS31" s="866"/>
      <c r="AT31" s="866"/>
      <c r="AU31" s="866" t="s">
        <v>590</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406</v>
      </c>
      <c r="C32" s="817"/>
      <c r="D32" s="817"/>
      <c r="E32" s="817"/>
      <c r="F32" s="817"/>
      <c r="G32" s="817"/>
      <c r="H32" s="817"/>
      <c r="I32" s="817"/>
      <c r="J32" s="817"/>
      <c r="K32" s="817"/>
      <c r="L32" s="817"/>
      <c r="M32" s="817"/>
      <c r="N32" s="817"/>
      <c r="O32" s="817"/>
      <c r="P32" s="818"/>
      <c r="Q32" s="819">
        <v>388</v>
      </c>
      <c r="R32" s="820"/>
      <c r="S32" s="820"/>
      <c r="T32" s="820"/>
      <c r="U32" s="820"/>
      <c r="V32" s="820">
        <v>318</v>
      </c>
      <c r="W32" s="820"/>
      <c r="X32" s="820"/>
      <c r="Y32" s="820"/>
      <c r="Z32" s="820"/>
      <c r="AA32" s="820">
        <v>70</v>
      </c>
      <c r="AB32" s="820"/>
      <c r="AC32" s="820"/>
      <c r="AD32" s="820"/>
      <c r="AE32" s="821"/>
      <c r="AF32" s="822">
        <v>203</v>
      </c>
      <c r="AG32" s="823"/>
      <c r="AH32" s="823"/>
      <c r="AI32" s="823"/>
      <c r="AJ32" s="824"/>
      <c r="AK32" s="870">
        <v>99</v>
      </c>
      <c r="AL32" s="866"/>
      <c r="AM32" s="866"/>
      <c r="AN32" s="866"/>
      <c r="AO32" s="866"/>
      <c r="AP32" s="866">
        <v>1690</v>
      </c>
      <c r="AQ32" s="866"/>
      <c r="AR32" s="866"/>
      <c r="AS32" s="866"/>
      <c r="AT32" s="866"/>
      <c r="AU32" s="866">
        <v>674</v>
      </c>
      <c r="AV32" s="866"/>
      <c r="AW32" s="866"/>
      <c r="AX32" s="866"/>
      <c r="AY32" s="866"/>
      <c r="AZ32" s="867"/>
      <c r="BA32" s="867"/>
      <c r="BB32" s="867"/>
      <c r="BC32" s="867"/>
      <c r="BD32" s="867"/>
      <c r="BE32" s="868" t="s">
        <v>407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408</v>
      </c>
      <c r="C33" s="817"/>
      <c r="D33" s="817"/>
      <c r="E33" s="817"/>
      <c r="F33" s="817"/>
      <c r="G33" s="817"/>
      <c r="H33" s="817"/>
      <c r="I33" s="817"/>
      <c r="J33" s="817"/>
      <c r="K33" s="817"/>
      <c r="L33" s="817"/>
      <c r="M33" s="817"/>
      <c r="N33" s="817"/>
      <c r="O33" s="817"/>
      <c r="P33" s="818"/>
      <c r="Q33" s="819">
        <v>891</v>
      </c>
      <c r="R33" s="820"/>
      <c r="S33" s="820"/>
      <c r="T33" s="820"/>
      <c r="U33" s="820"/>
      <c r="V33" s="820">
        <v>895</v>
      </c>
      <c r="W33" s="820"/>
      <c r="X33" s="820"/>
      <c r="Y33" s="820"/>
      <c r="Z33" s="820"/>
      <c r="AA33" s="820">
        <v>-4</v>
      </c>
      <c r="AB33" s="820"/>
      <c r="AC33" s="820"/>
      <c r="AD33" s="820"/>
      <c r="AE33" s="821"/>
      <c r="AF33" s="822">
        <v>168</v>
      </c>
      <c r="AG33" s="823"/>
      <c r="AH33" s="823"/>
      <c r="AI33" s="823"/>
      <c r="AJ33" s="824"/>
      <c r="AK33" s="870">
        <v>208</v>
      </c>
      <c r="AL33" s="866"/>
      <c r="AM33" s="866"/>
      <c r="AN33" s="866"/>
      <c r="AO33" s="866"/>
      <c r="AP33" s="866">
        <v>221</v>
      </c>
      <c r="AQ33" s="866"/>
      <c r="AR33" s="866"/>
      <c r="AS33" s="866"/>
      <c r="AT33" s="866"/>
      <c r="AU33" s="866">
        <v>139</v>
      </c>
      <c r="AV33" s="866"/>
      <c r="AW33" s="866"/>
      <c r="AX33" s="866"/>
      <c r="AY33" s="866"/>
      <c r="AZ33" s="867"/>
      <c r="BA33" s="867"/>
      <c r="BB33" s="867"/>
      <c r="BC33" s="867"/>
      <c r="BD33" s="867"/>
      <c r="BE33" s="868" t="s">
        <v>409</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410</v>
      </c>
      <c r="C34" s="817"/>
      <c r="D34" s="817"/>
      <c r="E34" s="817"/>
      <c r="F34" s="817"/>
      <c r="G34" s="817"/>
      <c r="H34" s="817"/>
      <c r="I34" s="817"/>
      <c r="J34" s="817"/>
      <c r="K34" s="817"/>
      <c r="L34" s="817"/>
      <c r="M34" s="817"/>
      <c r="N34" s="817"/>
      <c r="O34" s="817"/>
      <c r="P34" s="818"/>
      <c r="Q34" s="819">
        <v>139</v>
      </c>
      <c r="R34" s="820"/>
      <c r="S34" s="820"/>
      <c r="T34" s="820"/>
      <c r="U34" s="820"/>
      <c r="V34" s="820">
        <v>123</v>
      </c>
      <c r="W34" s="820"/>
      <c r="X34" s="820"/>
      <c r="Y34" s="820"/>
      <c r="Z34" s="820"/>
      <c r="AA34" s="820">
        <v>16</v>
      </c>
      <c r="AB34" s="820"/>
      <c r="AC34" s="820"/>
      <c r="AD34" s="820"/>
      <c r="AE34" s="821"/>
      <c r="AF34" s="822">
        <v>24</v>
      </c>
      <c r="AG34" s="823"/>
      <c r="AH34" s="823"/>
      <c r="AI34" s="823"/>
      <c r="AJ34" s="824"/>
      <c r="AK34" s="870">
        <v>42</v>
      </c>
      <c r="AL34" s="866"/>
      <c r="AM34" s="866"/>
      <c r="AN34" s="866"/>
      <c r="AO34" s="866"/>
      <c r="AP34" s="866">
        <v>315</v>
      </c>
      <c r="AQ34" s="866"/>
      <c r="AR34" s="866"/>
      <c r="AS34" s="866"/>
      <c r="AT34" s="866"/>
      <c r="AU34" s="866">
        <v>315</v>
      </c>
      <c r="AV34" s="866"/>
      <c r="AW34" s="866"/>
      <c r="AX34" s="866"/>
      <c r="AY34" s="866"/>
      <c r="AZ34" s="867"/>
      <c r="BA34" s="867"/>
      <c r="BB34" s="867"/>
      <c r="BC34" s="867"/>
      <c r="BD34" s="867"/>
      <c r="BE34" s="868" t="s">
        <v>411</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412</v>
      </c>
      <c r="C35" s="817"/>
      <c r="D35" s="817"/>
      <c r="E35" s="817"/>
      <c r="F35" s="817"/>
      <c r="G35" s="817"/>
      <c r="H35" s="817"/>
      <c r="I35" s="817"/>
      <c r="J35" s="817"/>
      <c r="K35" s="817"/>
      <c r="L35" s="817"/>
      <c r="M35" s="817"/>
      <c r="N35" s="817"/>
      <c r="O35" s="817"/>
      <c r="P35" s="818"/>
      <c r="Q35" s="819">
        <v>65</v>
      </c>
      <c r="R35" s="820"/>
      <c r="S35" s="820"/>
      <c r="T35" s="820"/>
      <c r="U35" s="820"/>
      <c r="V35" s="820">
        <v>60</v>
      </c>
      <c r="W35" s="820"/>
      <c r="X35" s="820"/>
      <c r="Y35" s="820"/>
      <c r="Z35" s="820"/>
      <c r="AA35" s="820">
        <v>5</v>
      </c>
      <c r="AB35" s="820"/>
      <c r="AC35" s="820"/>
      <c r="AD35" s="820"/>
      <c r="AE35" s="821"/>
      <c r="AF35" s="822">
        <v>5</v>
      </c>
      <c r="AG35" s="823"/>
      <c r="AH35" s="823"/>
      <c r="AI35" s="823"/>
      <c r="AJ35" s="824"/>
      <c r="AK35" s="870">
        <v>20</v>
      </c>
      <c r="AL35" s="866"/>
      <c r="AM35" s="866"/>
      <c r="AN35" s="866"/>
      <c r="AO35" s="866"/>
      <c r="AP35" s="866">
        <v>135</v>
      </c>
      <c r="AQ35" s="866"/>
      <c r="AR35" s="866"/>
      <c r="AS35" s="866"/>
      <c r="AT35" s="866"/>
      <c r="AU35" s="866">
        <v>42</v>
      </c>
      <c r="AV35" s="866"/>
      <c r="AW35" s="866"/>
      <c r="AX35" s="866"/>
      <c r="AY35" s="866"/>
      <c r="AZ35" s="867"/>
      <c r="BA35" s="867"/>
      <c r="BB35" s="867"/>
      <c r="BC35" s="867"/>
      <c r="BD35" s="867"/>
      <c r="BE35" s="868" t="s">
        <v>413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390</v>
      </c>
      <c r="B63" s="825" t="s">
        <v>415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484</v>
      </c>
      <c r="AG63" s="880"/>
      <c r="AH63" s="880"/>
      <c r="AI63" s="880"/>
      <c r="AJ63" s="881"/>
      <c r="AK63" s="882"/>
      <c r="AL63" s="877"/>
      <c r="AM63" s="877"/>
      <c r="AN63" s="877"/>
      <c r="AO63" s="877"/>
      <c r="AP63" s="880">
        <v>2384</v>
      </c>
      <c r="AQ63" s="880"/>
      <c r="AR63" s="880"/>
      <c r="AS63" s="880"/>
      <c r="AT63" s="880"/>
      <c r="AU63" s="880">
        <v>1174</v>
      </c>
      <c r="AV63" s="880"/>
      <c r="AW63" s="880"/>
      <c r="AX63" s="880"/>
      <c r="AY63" s="880"/>
      <c r="AZ63" s="884"/>
      <c r="BA63" s="884"/>
      <c r="BB63" s="884"/>
      <c r="BC63" s="884"/>
      <c r="BD63" s="884"/>
      <c r="BE63" s="885"/>
      <c r="BF63" s="885"/>
      <c r="BG63" s="885"/>
      <c r="BH63" s="885"/>
      <c r="BI63" s="886"/>
      <c r="BJ63" s="887" t="s">
        <v>416</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418</v>
      </c>
      <c r="B66" s="764"/>
      <c r="C66" s="764"/>
      <c r="D66" s="764"/>
      <c r="E66" s="764"/>
      <c r="F66" s="764"/>
      <c r="G66" s="764"/>
      <c r="H66" s="764"/>
      <c r="I66" s="764"/>
      <c r="J66" s="764"/>
      <c r="K66" s="764"/>
      <c r="L66" s="764"/>
      <c r="M66" s="764"/>
      <c r="N66" s="764"/>
      <c r="O66" s="764"/>
      <c r="P66" s="765"/>
      <c r="Q66" s="769" t="s">
        <v>419</v>
      </c>
      <c r="R66" s="770"/>
      <c r="S66" s="770"/>
      <c r="T66" s="770"/>
      <c r="U66" s="771"/>
      <c r="V66" s="769" t="s">
        <v>420</v>
      </c>
      <c r="W66" s="770"/>
      <c r="X66" s="770"/>
      <c r="Y66" s="770"/>
      <c r="Z66" s="771"/>
      <c r="AA66" s="769" t="s">
        <v>421</v>
      </c>
      <c r="AB66" s="770"/>
      <c r="AC66" s="770"/>
      <c r="AD66" s="770"/>
      <c r="AE66" s="771"/>
      <c r="AF66" s="890" t="s">
        <v>422</v>
      </c>
      <c r="AG66" s="851"/>
      <c r="AH66" s="851"/>
      <c r="AI66" s="851"/>
      <c r="AJ66" s="891"/>
      <c r="AK66" s="769" t="s">
        <v>423</v>
      </c>
      <c r="AL66" s="764"/>
      <c r="AM66" s="764"/>
      <c r="AN66" s="764"/>
      <c r="AO66" s="765"/>
      <c r="AP66" s="769" t="s">
        <v>424</v>
      </c>
      <c r="AQ66" s="770"/>
      <c r="AR66" s="770"/>
      <c r="AS66" s="770"/>
      <c r="AT66" s="771"/>
      <c r="AU66" s="769" t="s">
        <v>425</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598</v>
      </c>
      <c r="C68" s="906"/>
      <c r="D68" s="906"/>
      <c r="E68" s="906"/>
      <c r="F68" s="906"/>
      <c r="G68" s="906"/>
      <c r="H68" s="906"/>
      <c r="I68" s="906"/>
      <c r="J68" s="906"/>
      <c r="K68" s="906"/>
      <c r="L68" s="906"/>
      <c r="M68" s="906"/>
      <c r="N68" s="906"/>
      <c r="O68" s="906"/>
      <c r="P68" s="907"/>
      <c r="Q68" s="908">
        <v>8365</v>
      </c>
      <c r="R68" s="902"/>
      <c r="S68" s="902"/>
      <c r="T68" s="902"/>
      <c r="U68" s="902"/>
      <c r="V68" s="902">
        <v>7823</v>
      </c>
      <c r="W68" s="902"/>
      <c r="X68" s="902"/>
      <c r="Y68" s="902"/>
      <c r="Z68" s="902"/>
      <c r="AA68" s="902">
        <v>542</v>
      </c>
      <c r="AB68" s="902"/>
      <c r="AC68" s="902"/>
      <c r="AD68" s="902"/>
      <c r="AE68" s="902"/>
      <c r="AF68" s="902">
        <v>542</v>
      </c>
      <c r="AG68" s="902"/>
      <c r="AH68" s="902"/>
      <c r="AI68" s="902"/>
      <c r="AJ68" s="902"/>
      <c r="AK68" s="902">
        <v>3700</v>
      </c>
      <c r="AL68" s="902"/>
      <c r="AM68" s="902"/>
      <c r="AN68" s="902"/>
      <c r="AO68" s="902"/>
      <c r="AP68" s="902" t="s">
        <v>614</v>
      </c>
      <c r="AQ68" s="902"/>
      <c r="AR68" s="902"/>
      <c r="AS68" s="902"/>
      <c r="AT68" s="902"/>
      <c r="AU68" s="902" t="s">
        <v>614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5" t="s">
        <v>599</v>
      </c>
      <c r="C69" s="906"/>
      <c r="D69" s="906"/>
      <c r="E69" s="906"/>
      <c r="F69" s="906"/>
      <c r="G69" s="906"/>
      <c r="H69" s="906"/>
      <c r="I69" s="906"/>
      <c r="J69" s="906"/>
      <c r="K69" s="906"/>
      <c r="L69" s="906"/>
      <c r="M69" s="906"/>
      <c r="N69" s="906"/>
      <c r="O69" s="906"/>
      <c r="P69" s="907"/>
      <c r="Q69" s="909">
        <v>544</v>
      </c>
      <c r="R69" s="866"/>
      <c r="S69" s="866"/>
      <c r="T69" s="866"/>
      <c r="U69" s="866"/>
      <c r="V69" s="866">
        <v>542</v>
      </c>
      <c r="W69" s="866"/>
      <c r="X69" s="866"/>
      <c r="Y69" s="866"/>
      <c r="Z69" s="866"/>
      <c r="AA69" s="866">
        <v>2</v>
      </c>
      <c r="AB69" s="866"/>
      <c r="AC69" s="866"/>
      <c r="AD69" s="866"/>
      <c r="AE69" s="866"/>
      <c r="AF69" s="866">
        <v>2</v>
      </c>
      <c r="AG69" s="866"/>
      <c r="AH69" s="866"/>
      <c r="AI69" s="866"/>
      <c r="AJ69" s="866"/>
      <c r="AK69" s="866" t="s">
        <v>614</v>
      </c>
      <c r="AL69" s="866"/>
      <c r="AM69" s="866"/>
      <c r="AN69" s="866"/>
      <c r="AO69" s="866"/>
      <c r="AP69" s="866" t="s">
        <v>614</v>
      </c>
      <c r="AQ69" s="866"/>
      <c r="AR69" s="866"/>
      <c r="AS69" s="866"/>
      <c r="AT69" s="866"/>
      <c r="AU69" s="866" t="s">
        <v>614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5" t="s">
        <v>600</v>
      </c>
      <c r="C70" s="906"/>
      <c r="D70" s="906"/>
      <c r="E70" s="906"/>
      <c r="F70" s="906"/>
      <c r="G70" s="906"/>
      <c r="H70" s="906"/>
      <c r="I70" s="906"/>
      <c r="J70" s="906"/>
      <c r="K70" s="906"/>
      <c r="L70" s="906"/>
      <c r="M70" s="906"/>
      <c r="N70" s="906"/>
      <c r="O70" s="906"/>
      <c r="P70" s="907"/>
      <c r="Q70" s="909">
        <v>21</v>
      </c>
      <c r="R70" s="866"/>
      <c r="S70" s="866"/>
      <c r="T70" s="866"/>
      <c r="U70" s="866"/>
      <c r="V70" s="866">
        <v>18</v>
      </c>
      <c r="W70" s="866"/>
      <c r="X70" s="866"/>
      <c r="Y70" s="866"/>
      <c r="Z70" s="866"/>
      <c r="AA70" s="866">
        <v>2</v>
      </c>
      <c r="AB70" s="866"/>
      <c r="AC70" s="866"/>
      <c r="AD70" s="866"/>
      <c r="AE70" s="866"/>
      <c r="AF70" s="866">
        <v>2</v>
      </c>
      <c r="AG70" s="866"/>
      <c r="AH70" s="866"/>
      <c r="AI70" s="866"/>
      <c r="AJ70" s="866"/>
      <c r="AK70" s="866">
        <v>1</v>
      </c>
      <c r="AL70" s="866"/>
      <c r="AM70" s="866"/>
      <c r="AN70" s="866"/>
      <c r="AO70" s="866"/>
      <c r="AP70" s="866" t="s">
        <v>614</v>
      </c>
      <c r="AQ70" s="866"/>
      <c r="AR70" s="866"/>
      <c r="AS70" s="866"/>
      <c r="AT70" s="866"/>
      <c r="AU70" s="866" t="s">
        <v>614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5" t="s">
        <v>601</v>
      </c>
      <c r="C71" s="906"/>
      <c r="D71" s="906"/>
      <c r="E71" s="906"/>
      <c r="F71" s="906"/>
      <c r="G71" s="906"/>
      <c r="H71" s="906"/>
      <c r="I71" s="906"/>
      <c r="J71" s="906"/>
      <c r="K71" s="906"/>
      <c r="L71" s="906"/>
      <c r="M71" s="906"/>
      <c r="N71" s="906"/>
      <c r="O71" s="906"/>
      <c r="P71" s="907"/>
      <c r="Q71" s="909">
        <v>32</v>
      </c>
      <c r="R71" s="866"/>
      <c r="S71" s="866"/>
      <c r="T71" s="866"/>
      <c r="U71" s="866"/>
      <c r="V71" s="866">
        <v>31</v>
      </c>
      <c r="W71" s="866"/>
      <c r="X71" s="866"/>
      <c r="Y71" s="866"/>
      <c r="Z71" s="866"/>
      <c r="AA71" s="866">
        <v>2</v>
      </c>
      <c r="AB71" s="866"/>
      <c r="AC71" s="866"/>
      <c r="AD71" s="866"/>
      <c r="AE71" s="866"/>
      <c r="AF71" s="866">
        <v>2</v>
      </c>
      <c r="AG71" s="866"/>
      <c r="AH71" s="866"/>
      <c r="AI71" s="866"/>
      <c r="AJ71" s="866"/>
      <c r="AK71" s="866">
        <v>5</v>
      </c>
      <c r="AL71" s="866"/>
      <c r="AM71" s="866"/>
      <c r="AN71" s="866"/>
      <c r="AO71" s="866"/>
      <c r="AP71" s="866" t="s">
        <v>614</v>
      </c>
      <c r="AQ71" s="866"/>
      <c r="AR71" s="866"/>
      <c r="AS71" s="866"/>
      <c r="AT71" s="866"/>
      <c r="AU71" s="866" t="s">
        <v>614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5" t="s">
        <v>602</v>
      </c>
      <c r="C72" s="906"/>
      <c r="D72" s="906"/>
      <c r="E72" s="906"/>
      <c r="F72" s="906"/>
      <c r="G72" s="906"/>
      <c r="H72" s="906"/>
      <c r="I72" s="906"/>
      <c r="J72" s="906"/>
      <c r="K72" s="906"/>
      <c r="L72" s="906"/>
      <c r="M72" s="906"/>
      <c r="N72" s="906"/>
      <c r="O72" s="906"/>
      <c r="P72" s="907"/>
      <c r="Q72" s="909">
        <v>1</v>
      </c>
      <c r="R72" s="866"/>
      <c r="S72" s="866"/>
      <c r="T72" s="866"/>
      <c r="U72" s="866"/>
      <c r="V72" s="866">
        <v>0</v>
      </c>
      <c r="W72" s="866"/>
      <c r="X72" s="866"/>
      <c r="Y72" s="866"/>
      <c r="Z72" s="866"/>
      <c r="AA72" s="866">
        <v>0</v>
      </c>
      <c r="AB72" s="866"/>
      <c r="AC72" s="866"/>
      <c r="AD72" s="866"/>
      <c r="AE72" s="866"/>
      <c r="AF72" s="866">
        <v>0</v>
      </c>
      <c r="AG72" s="866"/>
      <c r="AH72" s="866"/>
      <c r="AI72" s="866"/>
      <c r="AJ72" s="866"/>
      <c r="AK72" s="866" t="s">
        <v>614</v>
      </c>
      <c r="AL72" s="866"/>
      <c r="AM72" s="866"/>
      <c r="AN72" s="866"/>
      <c r="AO72" s="866"/>
      <c r="AP72" s="866" t="s">
        <v>614</v>
      </c>
      <c r="AQ72" s="866"/>
      <c r="AR72" s="866"/>
      <c r="AS72" s="866"/>
      <c r="AT72" s="866"/>
      <c r="AU72" s="866" t="s">
        <v>614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5" t="s">
        <v>603</v>
      </c>
      <c r="C73" s="906"/>
      <c r="D73" s="906"/>
      <c r="E73" s="906"/>
      <c r="F73" s="906"/>
      <c r="G73" s="906"/>
      <c r="H73" s="906"/>
      <c r="I73" s="906"/>
      <c r="J73" s="906"/>
      <c r="K73" s="906"/>
      <c r="L73" s="906"/>
      <c r="M73" s="906"/>
      <c r="N73" s="906"/>
      <c r="O73" s="906"/>
      <c r="P73" s="907"/>
      <c r="Q73" s="909">
        <v>88</v>
      </c>
      <c r="R73" s="866"/>
      <c r="S73" s="866"/>
      <c r="T73" s="866"/>
      <c r="U73" s="866"/>
      <c r="V73" s="866">
        <v>88</v>
      </c>
      <c r="W73" s="866"/>
      <c r="X73" s="866"/>
      <c r="Y73" s="866"/>
      <c r="Z73" s="866"/>
      <c r="AA73" s="866" t="s">
        <v>614</v>
      </c>
      <c r="AB73" s="866"/>
      <c r="AC73" s="866"/>
      <c r="AD73" s="866"/>
      <c r="AE73" s="866"/>
      <c r="AF73" s="866" t="s">
        <v>614</v>
      </c>
      <c r="AG73" s="866"/>
      <c r="AH73" s="866"/>
      <c r="AI73" s="866"/>
      <c r="AJ73" s="866"/>
      <c r="AK73" s="866">
        <v>50</v>
      </c>
      <c r="AL73" s="866"/>
      <c r="AM73" s="866"/>
      <c r="AN73" s="866"/>
      <c r="AO73" s="866"/>
      <c r="AP73" s="866" t="s">
        <v>614</v>
      </c>
      <c r="AQ73" s="866"/>
      <c r="AR73" s="866"/>
      <c r="AS73" s="866"/>
      <c r="AT73" s="866"/>
      <c r="AU73" s="866" t="s">
        <v>614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5" t="s">
        <v>604</v>
      </c>
      <c r="C74" s="906"/>
      <c r="D74" s="906"/>
      <c r="E74" s="906"/>
      <c r="F74" s="906"/>
      <c r="G74" s="906"/>
      <c r="H74" s="906"/>
      <c r="I74" s="906"/>
      <c r="J74" s="906"/>
      <c r="K74" s="906"/>
      <c r="L74" s="906"/>
      <c r="M74" s="906"/>
      <c r="N74" s="906"/>
      <c r="O74" s="906"/>
      <c r="P74" s="907"/>
      <c r="Q74" s="909">
        <v>3840</v>
      </c>
      <c r="R74" s="866"/>
      <c r="S74" s="866"/>
      <c r="T74" s="866"/>
      <c r="U74" s="866"/>
      <c r="V74" s="866">
        <v>3403</v>
      </c>
      <c r="W74" s="866"/>
      <c r="X74" s="866"/>
      <c r="Y74" s="866"/>
      <c r="Z74" s="866"/>
      <c r="AA74" s="866">
        <v>437</v>
      </c>
      <c r="AB74" s="866"/>
      <c r="AC74" s="866"/>
      <c r="AD74" s="866"/>
      <c r="AE74" s="866"/>
      <c r="AF74" s="866">
        <v>437</v>
      </c>
      <c r="AG74" s="866"/>
      <c r="AH74" s="866"/>
      <c r="AI74" s="866"/>
      <c r="AJ74" s="866"/>
      <c r="AK74" s="866" t="s">
        <v>614</v>
      </c>
      <c r="AL74" s="866"/>
      <c r="AM74" s="866"/>
      <c r="AN74" s="866"/>
      <c r="AO74" s="866"/>
      <c r="AP74" s="866">
        <v>788</v>
      </c>
      <c r="AQ74" s="866"/>
      <c r="AR74" s="866"/>
      <c r="AS74" s="866"/>
      <c r="AT74" s="866"/>
      <c r="AU74" s="866">
        <v>65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5" t="s">
        <v>605</v>
      </c>
      <c r="C75" s="906"/>
      <c r="D75" s="906"/>
      <c r="E75" s="906"/>
      <c r="F75" s="906"/>
      <c r="G75" s="906"/>
      <c r="H75" s="906"/>
      <c r="I75" s="906"/>
      <c r="J75" s="906"/>
      <c r="K75" s="906"/>
      <c r="L75" s="906"/>
      <c r="M75" s="906"/>
      <c r="N75" s="906"/>
      <c r="O75" s="906"/>
      <c r="P75" s="907"/>
      <c r="Q75" s="910">
        <v>3507</v>
      </c>
      <c r="R75" s="911"/>
      <c r="S75" s="911"/>
      <c r="T75" s="911"/>
      <c r="U75" s="870"/>
      <c r="V75" s="912">
        <v>3233</v>
      </c>
      <c r="W75" s="911"/>
      <c r="X75" s="911"/>
      <c r="Y75" s="911"/>
      <c r="Z75" s="870"/>
      <c r="AA75" s="912">
        <v>274</v>
      </c>
      <c r="AB75" s="911"/>
      <c r="AC75" s="911"/>
      <c r="AD75" s="911"/>
      <c r="AE75" s="870"/>
      <c r="AF75" s="912">
        <v>266</v>
      </c>
      <c r="AG75" s="911"/>
      <c r="AH75" s="911"/>
      <c r="AI75" s="911"/>
      <c r="AJ75" s="870"/>
      <c r="AK75" s="912" t="s">
        <v>614</v>
      </c>
      <c r="AL75" s="911"/>
      <c r="AM75" s="911"/>
      <c r="AN75" s="911"/>
      <c r="AO75" s="870"/>
      <c r="AP75" s="912">
        <v>173</v>
      </c>
      <c r="AQ75" s="911"/>
      <c r="AR75" s="911"/>
      <c r="AS75" s="911"/>
      <c r="AT75" s="870"/>
      <c r="AU75" s="912" t="s">
        <v>614</v>
      </c>
      <c r="AV75" s="911"/>
      <c r="AW75" s="911"/>
      <c r="AX75" s="911"/>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5" t="s">
        <v>606</v>
      </c>
      <c r="C76" s="906"/>
      <c r="D76" s="906"/>
      <c r="E76" s="906"/>
      <c r="F76" s="906"/>
      <c r="G76" s="906"/>
      <c r="H76" s="906"/>
      <c r="I76" s="906"/>
      <c r="J76" s="906"/>
      <c r="K76" s="906"/>
      <c r="L76" s="906"/>
      <c r="M76" s="906"/>
      <c r="N76" s="906"/>
      <c r="O76" s="906"/>
      <c r="P76" s="907"/>
      <c r="Q76" s="910">
        <v>161</v>
      </c>
      <c r="R76" s="911"/>
      <c r="S76" s="911"/>
      <c r="T76" s="911"/>
      <c r="U76" s="870"/>
      <c r="V76" s="912">
        <v>99</v>
      </c>
      <c r="W76" s="911"/>
      <c r="X76" s="911"/>
      <c r="Y76" s="911"/>
      <c r="Z76" s="870"/>
      <c r="AA76" s="912">
        <v>62</v>
      </c>
      <c r="AB76" s="911"/>
      <c r="AC76" s="911"/>
      <c r="AD76" s="911"/>
      <c r="AE76" s="870"/>
      <c r="AF76" s="912">
        <v>62</v>
      </c>
      <c r="AG76" s="911"/>
      <c r="AH76" s="911"/>
      <c r="AI76" s="911"/>
      <c r="AJ76" s="870"/>
      <c r="AK76" s="912" t="s">
        <v>614</v>
      </c>
      <c r="AL76" s="911"/>
      <c r="AM76" s="911"/>
      <c r="AN76" s="911"/>
      <c r="AO76" s="870"/>
      <c r="AP76" s="912" t="s">
        <v>614</v>
      </c>
      <c r="AQ76" s="911"/>
      <c r="AR76" s="911"/>
      <c r="AS76" s="911"/>
      <c r="AT76" s="870"/>
      <c r="AU76" s="912" t="s">
        <v>614</v>
      </c>
      <c r="AV76" s="911"/>
      <c r="AW76" s="911"/>
      <c r="AX76" s="911"/>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5" t="s">
        <v>607</v>
      </c>
      <c r="C77" s="906"/>
      <c r="D77" s="906"/>
      <c r="E77" s="906"/>
      <c r="F77" s="906"/>
      <c r="G77" s="906"/>
      <c r="H77" s="906"/>
      <c r="I77" s="906"/>
      <c r="J77" s="906"/>
      <c r="K77" s="906"/>
      <c r="L77" s="906"/>
      <c r="M77" s="906"/>
      <c r="N77" s="906"/>
      <c r="O77" s="906"/>
      <c r="P77" s="907"/>
      <c r="Q77" s="910">
        <v>86</v>
      </c>
      <c r="R77" s="911"/>
      <c r="S77" s="911"/>
      <c r="T77" s="911"/>
      <c r="U77" s="870"/>
      <c r="V77" s="912">
        <v>68</v>
      </c>
      <c r="W77" s="911"/>
      <c r="X77" s="911"/>
      <c r="Y77" s="911"/>
      <c r="Z77" s="870"/>
      <c r="AA77" s="912">
        <v>18</v>
      </c>
      <c r="AB77" s="911"/>
      <c r="AC77" s="911"/>
      <c r="AD77" s="911"/>
      <c r="AE77" s="870"/>
      <c r="AF77" s="912">
        <v>18</v>
      </c>
      <c r="AG77" s="911"/>
      <c r="AH77" s="911"/>
      <c r="AI77" s="911"/>
      <c r="AJ77" s="870"/>
      <c r="AK77" s="912" t="s">
        <v>614</v>
      </c>
      <c r="AL77" s="911"/>
      <c r="AM77" s="911"/>
      <c r="AN77" s="911"/>
      <c r="AO77" s="870"/>
      <c r="AP77" s="912" t="s">
        <v>614</v>
      </c>
      <c r="AQ77" s="911"/>
      <c r="AR77" s="911"/>
      <c r="AS77" s="911"/>
      <c r="AT77" s="870"/>
      <c r="AU77" s="912" t="s">
        <v>614</v>
      </c>
      <c r="AV77" s="911"/>
      <c r="AW77" s="911"/>
      <c r="AX77" s="911"/>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5" t="s">
        <v>608</v>
      </c>
      <c r="C78" s="906"/>
      <c r="D78" s="906"/>
      <c r="E78" s="906"/>
      <c r="F78" s="906"/>
      <c r="G78" s="906"/>
      <c r="H78" s="906"/>
      <c r="I78" s="906"/>
      <c r="J78" s="906"/>
      <c r="K78" s="906"/>
      <c r="L78" s="906"/>
      <c r="M78" s="906"/>
      <c r="N78" s="906"/>
      <c r="O78" s="906"/>
      <c r="P78" s="907"/>
      <c r="Q78" s="909">
        <v>225614</v>
      </c>
      <c r="R78" s="866"/>
      <c r="S78" s="866"/>
      <c r="T78" s="866"/>
      <c r="U78" s="866"/>
      <c r="V78" s="866">
        <v>216457</v>
      </c>
      <c r="W78" s="866"/>
      <c r="X78" s="866"/>
      <c r="Y78" s="866"/>
      <c r="Z78" s="866"/>
      <c r="AA78" s="866">
        <v>9156</v>
      </c>
      <c r="AB78" s="866"/>
      <c r="AC78" s="866"/>
      <c r="AD78" s="866"/>
      <c r="AE78" s="866"/>
      <c r="AF78" s="866">
        <v>9156</v>
      </c>
      <c r="AG78" s="866"/>
      <c r="AH78" s="866"/>
      <c r="AI78" s="866"/>
      <c r="AJ78" s="866"/>
      <c r="AK78" s="866" t="s">
        <v>614</v>
      </c>
      <c r="AL78" s="866"/>
      <c r="AM78" s="866"/>
      <c r="AN78" s="866"/>
      <c r="AO78" s="866"/>
      <c r="AP78" s="866" t="s">
        <v>614</v>
      </c>
      <c r="AQ78" s="866"/>
      <c r="AR78" s="866"/>
      <c r="AS78" s="866"/>
      <c r="AT78" s="866"/>
      <c r="AU78" s="866" t="s">
        <v>614</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5"/>
      <c r="C79" s="906"/>
      <c r="D79" s="906"/>
      <c r="E79" s="906"/>
      <c r="F79" s="906"/>
      <c r="G79" s="906"/>
      <c r="H79" s="906"/>
      <c r="I79" s="906"/>
      <c r="J79" s="906"/>
      <c r="K79" s="906"/>
      <c r="L79" s="906"/>
      <c r="M79" s="906"/>
      <c r="N79" s="906"/>
      <c r="O79" s="906"/>
      <c r="P79" s="907"/>
      <c r="Q79" s="909"/>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5"/>
      <c r="C80" s="906"/>
      <c r="D80" s="906"/>
      <c r="E80" s="906"/>
      <c r="F80" s="906"/>
      <c r="G80" s="906"/>
      <c r="H80" s="906"/>
      <c r="I80" s="906"/>
      <c r="J80" s="906"/>
      <c r="K80" s="906"/>
      <c r="L80" s="906"/>
      <c r="M80" s="906"/>
      <c r="N80" s="906"/>
      <c r="O80" s="906"/>
      <c r="P80" s="907"/>
      <c r="Q80" s="909"/>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5"/>
      <c r="C81" s="906"/>
      <c r="D81" s="906"/>
      <c r="E81" s="906"/>
      <c r="F81" s="906"/>
      <c r="G81" s="906"/>
      <c r="H81" s="906"/>
      <c r="I81" s="906"/>
      <c r="J81" s="906"/>
      <c r="K81" s="906"/>
      <c r="L81" s="906"/>
      <c r="M81" s="906"/>
      <c r="N81" s="906"/>
      <c r="O81" s="906"/>
      <c r="P81" s="907"/>
      <c r="Q81" s="909"/>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5"/>
      <c r="C82" s="906"/>
      <c r="D82" s="906"/>
      <c r="E82" s="906"/>
      <c r="F82" s="906"/>
      <c r="G82" s="906"/>
      <c r="H82" s="906"/>
      <c r="I82" s="906"/>
      <c r="J82" s="906"/>
      <c r="K82" s="906"/>
      <c r="L82" s="906"/>
      <c r="M82" s="906"/>
      <c r="N82" s="906"/>
      <c r="O82" s="906"/>
      <c r="P82" s="907"/>
      <c r="Q82" s="909"/>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5"/>
      <c r="C83" s="906"/>
      <c r="D83" s="906"/>
      <c r="E83" s="906"/>
      <c r="F83" s="906"/>
      <c r="G83" s="906"/>
      <c r="H83" s="906"/>
      <c r="I83" s="906"/>
      <c r="J83" s="906"/>
      <c r="K83" s="906"/>
      <c r="L83" s="906"/>
      <c r="M83" s="906"/>
      <c r="N83" s="906"/>
      <c r="O83" s="906"/>
      <c r="P83" s="907"/>
      <c r="Q83" s="909"/>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5"/>
      <c r="C84" s="906"/>
      <c r="D84" s="906"/>
      <c r="E84" s="906"/>
      <c r="F84" s="906"/>
      <c r="G84" s="906"/>
      <c r="H84" s="906"/>
      <c r="I84" s="906"/>
      <c r="J84" s="906"/>
      <c r="K84" s="906"/>
      <c r="L84" s="906"/>
      <c r="M84" s="906"/>
      <c r="N84" s="906"/>
      <c r="O84" s="906"/>
      <c r="P84" s="907"/>
      <c r="Q84" s="909"/>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5"/>
      <c r="C85" s="906"/>
      <c r="D85" s="906"/>
      <c r="E85" s="906"/>
      <c r="F85" s="906"/>
      <c r="G85" s="906"/>
      <c r="H85" s="906"/>
      <c r="I85" s="906"/>
      <c r="J85" s="906"/>
      <c r="K85" s="906"/>
      <c r="L85" s="906"/>
      <c r="M85" s="906"/>
      <c r="N85" s="906"/>
      <c r="O85" s="906"/>
      <c r="P85" s="907"/>
      <c r="Q85" s="909"/>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5"/>
      <c r="C86" s="906"/>
      <c r="D86" s="906"/>
      <c r="E86" s="906"/>
      <c r="F86" s="906"/>
      <c r="G86" s="906"/>
      <c r="H86" s="906"/>
      <c r="I86" s="906"/>
      <c r="J86" s="906"/>
      <c r="K86" s="906"/>
      <c r="L86" s="906"/>
      <c r="M86" s="906"/>
      <c r="N86" s="906"/>
      <c r="O86" s="906"/>
      <c r="P86" s="907"/>
      <c r="Q86" s="909"/>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390</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10487</v>
      </c>
      <c r="AG88" s="880"/>
      <c r="AH88" s="880"/>
      <c r="AI88" s="880"/>
      <c r="AJ88" s="880"/>
      <c r="AK88" s="877"/>
      <c r="AL88" s="877"/>
      <c r="AM88" s="877"/>
      <c r="AN88" s="877"/>
      <c r="AO88" s="877"/>
      <c r="AP88" s="880">
        <v>961</v>
      </c>
      <c r="AQ88" s="880"/>
      <c r="AR88" s="880"/>
      <c r="AS88" s="880"/>
      <c r="AT88" s="880"/>
      <c r="AU88" s="880">
        <v>65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825" t="s">
        <v>427</v>
      </c>
      <c r="BS102" s="826"/>
      <c r="BT102" s="826"/>
      <c r="BU102" s="826"/>
      <c r="BV102" s="826"/>
      <c r="BW102" s="826"/>
      <c r="BX102" s="826"/>
      <c r="BY102" s="826"/>
      <c r="BZ102" s="826"/>
      <c r="CA102" s="826"/>
      <c r="CB102" s="826"/>
      <c r="CC102" s="826"/>
      <c r="CD102" s="826"/>
      <c r="CE102" s="826"/>
      <c r="CF102" s="826"/>
      <c r="CG102" s="827"/>
      <c r="CH102" s="920"/>
      <c r="CI102" s="921"/>
      <c r="CJ102" s="921"/>
      <c r="CK102" s="921"/>
      <c r="CL102" s="922"/>
      <c r="CM102" s="920"/>
      <c r="CN102" s="921"/>
      <c r="CO102" s="921"/>
      <c r="CP102" s="921"/>
      <c r="CQ102" s="922"/>
      <c r="CR102" s="923">
        <v>405</v>
      </c>
      <c r="CS102" s="888"/>
      <c r="CT102" s="888"/>
      <c r="CU102" s="888"/>
      <c r="CV102" s="924"/>
      <c r="CW102" s="923">
        <v>51</v>
      </c>
      <c r="CX102" s="888"/>
      <c r="CY102" s="888"/>
      <c r="CZ102" s="888"/>
      <c r="DA102" s="924"/>
      <c r="DB102" s="923" t="s">
        <v>616</v>
      </c>
      <c r="DC102" s="888"/>
      <c r="DD102" s="888"/>
      <c r="DE102" s="888"/>
      <c r="DF102" s="924"/>
      <c r="DG102" s="923" t="s">
        <v>616</v>
      </c>
      <c r="DH102" s="888"/>
      <c r="DI102" s="888"/>
      <c r="DJ102" s="888"/>
      <c r="DK102" s="924"/>
      <c r="DL102" s="923" t="s">
        <v>616</v>
      </c>
      <c r="DM102" s="888"/>
      <c r="DN102" s="888"/>
      <c r="DO102" s="888"/>
      <c r="DP102" s="924"/>
      <c r="DQ102" s="923" t="s">
        <v>616</v>
      </c>
      <c r="DR102" s="888"/>
      <c r="DS102" s="888"/>
      <c r="DT102" s="888"/>
      <c r="DU102" s="924"/>
      <c r="DV102" s="825"/>
      <c r="DW102" s="826"/>
      <c r="DX102" s="826"/>
      <c r="DY102" s="826"/>
      <c r="DZ102" s="947"/>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8" t="s">
        <v>428</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9" t="s">
        <v>429</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0" t="s">
        <v>432</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433</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30" customFormat="1" ht="26.25" customHeight="1" x14ac:dyDescent="0.15">
      <c r="A109" s="945" t="s">
        <v>434</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435</v>
      </c>
      <c r="AB109" s="926"/>
      <c r="AC109" s="926"/>
      <c r="AD109" s="926"/>
      <c r="AE109" s="927"/>
      <c r="AF109" s="925" t="s">
        <v>436</v>
      </c>
      <c r="AG109" s="926"/>
      <c r="AH109" s="926"/>
      <c r="AI109" s="926"/>
      <c r="AJ109" s="927"/>
      <c r="AK109" s="925" t="s">
        <v>307</v>
      </c>
      <c r="AL109" s="926"/>
      <c r="AM109" s="926"/>
      <c r="AN109" s="926"/>
      <c r="AO109" s="927"/>
      <c r="AP109" s="925" t="s">
        <v>437</v>
      </c>
      <c r="AQ109" s="926"/>
      <c r="AR109" s="926"/>
      <c r="AS109" s="926"/>
      <c r="AT109" s="928"/>
      <c r="AU109" s="945" t="s">
        <v>434</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435</v>
      </c>
      <c r="BR109" s="926"/>
      <c r="BS109" s="926"/>
      <c r="BT109" s="926"/>
      <c r="BU109" s="927"/>
      <c r="BV109" s="925" t="s">
        <v>436</v>
      </c>
      <c r="BW109" s="926"/>
      <c r="BX109" s="926"/>
      <c r="BY109" s="926"/>
      <c r="BZ109" s="927"/>
      <c r="CA109" s="925" t="s">
        <v>307</v>
      </c>
      <c r="CB109" s="926"/>
      <c r="CC109" s="926"/>
      <c r="CD109" s="926"/>
      <c r="CE109" s="927"/>
      <c r="CF109" s="946" t="s">
        <v>437</v>
      </c>
      <c r="CG109" s="946"/>
      <c r="CH109" s="946"/>
      <c r="CI109" s="946"/>
      <c r="CJ109" s="946"/>
      <c r="CK109" s="925" t="s">
        <v>438</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435</v>
      </c>
      <c r="DH109" s="926"/>
      <c r="DI109" s="926"/>
      <c r="DJ109" s="926"/>
      <c r="DK109" s="927"/>
      <c r="DL109" s="925" t="s">
        <v>436</v>
      </c>
      <c r="DM109" s="926"/>
      <c r="DN109" s="926"/>
      <c r="DO109" s="926"/>
      <c r="DP109" s="927"/>
      <c r="DQ109" s="925" t="s">
        <v>307</v>
      </c>
      <c r="DR109" s="926"/>
      <c r="DS109" s="926"/>
      <c r="DT109" s="926"/>
      <c r="DU109" s="927"/>
      <c r="DV109" s="925" t="s">
        <v>437</v>
      </c>
      <c r="DW109" s="926"/>
      <c r="DX109" s="926"/>
      <c r="DY109" s="926"/>
      <c r="DZ109" s="928"/>
    </row>
    <row r="110" spans="1:131" s="230" customFormat="1" ht="26.25" customHeight="1" x14ac:dyDescent="0.15">
      <c r="A110" s="929" t="s">
        <v>439</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787538</v>
      </c>
      <c r="AB110" s="933"/>
      <c r="AC110" s="933"/>
      <c r="AD110" s="933"/>
      <c r="AE110" s="934"/>
      <c r="AF110" s="935">
        <v>943060</v>
      </c>
      <c r="AG110" s="933"/>
      <c r="AH110" s="933"/>
      <c r="AI110" s="933"/>
      <c r="AJ110" s="934"/>
      <c r="AK110" s="935">
        <v>950205</v>
      </c>
      <c r="AL110" s="933"/>
      <c r="AM110" s="933"/>
      <c r="AN110" s="933"/>
      <c r="AO110" s="934"/>
      <c r="AP110" s="936">
        <v>22.8</v>
      </c>
      <c r="AQ110" s="937"/>
      <c r="AR110" s="937"/>
      <c r="AS110" s="937"/>
      <c r="AT110" s="938"/>
      <c r="AU110" s="939" t="s">
        <v>74</v>
      </c>
      <c r="AV110" s="940"/>
      <c r="AW110" s="940"/>
      <c r="AX110" s="940"/>
      <c r="AY110" s="940"/>
      <c r="AZ110" s="962" t="s">
        <v>440</v>
      </c>
      <c r="BA110" s="930"/>
      <c r="BB110" s="930"/>
      <c r="BC110" s="930"/>
      <c r="BD110" s="930"/>
      <c r="BE110" s="930"/>
      <c r="BF110" s="930"/>
      <c r="BG110" s="930"/>
      <c r="BH110" s="930"/>
      <c r="BI110" s="930"/>
      <c r="BJ110" s="930"/>
      <c r="BK110" s="930"/>
      <c r="BL110" s="930"/>
      <c r="BM110" s="930"/>
      <c r="BN110" s="930"/>
      <c r="BO110" s="930"/>
      <c r="BP110" s="931"/>
      <c r="BQ110" s="963">
        <v>8233136</v>
      </c>
      <c r="BR110" s="964"/>
      <c r="BS110" s="964"/>
      <c r="BT110" s="964"/>
      <c r="BU110" s="964"/>
      <c r="BV110" s="964">
        <v>8276922</v>
      </c>
      <c r="BW110" s="964"/>
      <c r="BX110" s="964"/>
      <c r="BY110" s="964"/>
      <c r="BZ110" s="964"/>
      <c r="CA110" s="964">
        <v>10393012</v>
      </c>
      <c r="CB110" s="964"/>
      <c r="CC110" s="964"/>
      <c r="CD110" s="964"/>
      <c r="CE110" s="964"/>
      <c r="CF110" s="977">
        <v>249.8</v>
      </c>
      <c r="CG110" s="978"/>
      <c r="CH110" s="978"/>
      <c r="CI110" s="978"/>
      <c r="CJ110" s="978"/>
      <c r="CK110" s="979" t="s">
        <v>441</v>
      </c>
      <c r="CL110" s="980"/>
      <c r="CM110" s="962" t="s">
        <v>442</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128</v>
      </c>
      <c r="DH110" s="964"/>
      <c r="DI110" s="964"/>
      <c r="DJ110" s="964"/>
      <c r="DK110" s="964"/>
      <c r="DL110" s="964" t="s">
        <v>128</v>
      </c>
      <c r="DM110" s="964"/>
      <c r="DN110" s="964"/>
      <c r="DO110" s="964"/>
      <c r="DP110" s="964"/>
      <c r="DQ110" s="964" t="s">
        <v>128</v>
      </c>
      <c r="DR110" s="964"/>
      <c r="DS110" s="964"/>
      <c r="DT110" s="964"/>
      <c r="DU110" s="964"/>
      <c r="DV110" s="965" t="s">
        <v>128</v>
      </c>
      <c r="DW110" s="965"/>
      <c r="DX110" s="965"/>
      <c r="DY110" s="965"/>
      <c r="DZ110" s="966"/>
    </row>
    <row r="111" spans="1:131" s="230" customFormat="1" ht="26.25" customHeight="1" x14ac:dyDescent="0.15">
      <c r="A111" s="967" t="s">
        <v>443</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128</v>
      </c>
      <c r="AB111" s="971"/>
      <c r="AC111" s="971"/>
      <c r="AD111" s="971"/>
      <c r="AE111" s="972"/>
      <c r="AF111" s="973" t="s">
        <v>128</v>
      </c>
      <c r="AG111" s="971"/>
      <c r="AH111" s="971"/>
      <c r="AI111" s="971"/>
      <c r="AJ111" s="972"/>
      <c r="AK111" s="973" t="s">
        <v>128</v>
      </c>
      <c r="AL111" s="971"/>
      <c r="AM111" s="971"/>
      <c r="AN111" s="971"/>
      <c r="AO111" s="972"/>
      <c r="AP111" s="974" t="s">
        <v>444</v>
      </c>
      <c r="AQ111" s="975"/>
      <c r="AR111" s="975"/>
      <c r="AS111" s="975"/>
      <c r="AT111" s="976"/>
      <c r="AU111" s="941"/>
      <c r="AV111" s="942"/>
      <c r="AW111" s="942"/>
      <c r="AX111" s="942"/>
      <c r="AY111" s="942"/>
      <c r="AZ111" s="955" t="s">
        <v>445</v>
      </c>
      <c r="BA111" s="956"/>
      <c r="BB111" s="956"/>
      <c r="BC111" s="956"/>
      <c r="BD111" s="956"/>
      <c r="BE111" s="956"/>
      <c r="BF111" s="956"/>
      <c r="BG111" s="956"/>
      <c r="BH111" s="956"/>
      <c r="BI111" s="956"/>
      <c r="BJ111" s="956"/>
      <c r="BK111" s="956"/>
      <c r="BL111" s="956"/>
      <c r="BM111" s="956"/>
      <c r="BN111" s="956"/>
      <c r="BO111" s="956"/>
      <c r="BP111" s="957"/>
      <c r="BQ111" s="958">
        <v>34179</v>
      </c>
      <c r="BR111" s="959"/>
      <c r="BS111" s="959"/>
      <c r="BT111" s="959"/>
      <c r="BU111" s="959"/>
      <c r="BV111" s="959">
        <v>42588</v>
      </c>
      <c r="BW111" s="959"/>
      <c r="BX111" s="959"/>
      <c r="BY111" s="959"/>
      <c r="BZ111" s="959"/>
      <c r="CA111" s="959">
        <v>35747</v>
      </c>
      <c r="CB111" s="959"/>
      <c r="CC111" s="959"/>
      <c r="CD111" s="959"/>
      <c r="CE111" s="959"/>
      <c r="CF111" s="953">
        <v>0.9</v>
      </c>
      <c r="CG111" s="954"/>
      <c r="CH111" s="954"/>
      <c r="CI111" s="954"/>
      <c r="CJ111" s="954"/>
      <c r="CK111" s="981"/>
      <c r="CL111" s="982"/>
      <c r="CM111" s="955" t="s">
        <v>446</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128</v>
      </c>
      <c r="DH111" s="959"/>
      <c r="DI111" s="959"/>
      <c r="DJ111" s="959"/>
      <c r="DK111" s="959"/>
      <c r="DL111" s="959" t="s">
        <v>128</v>
      </c>
      <c r="DM111" s="959"/>
      <c r="DN111" s="959"/>
      <c r="DO111" s="959"/>
      <c r="DP111" s="959"/>
      <c r="DQ111" s="959" t="s">
        <v>447</v>
      </c>
      <c r="DR111" s="959"/>
      <c r="DS111" s="959"/>
      <c r="DT111" s="959"/>
      <c r="DU111" s="959"/>
      <c r="DV111" s="960" t="s">
        <v>128</v>
      </c>
      <c r="DW111" s="960"/>
      <c r="DX111" s="960"/>
      <c r="DY111" s="960"/>
      <c r="DZ111" s="961"/>
    </row>
    <row r="112" spans="1:131" s="230" customFormat="1" ht="26.25" customHeight="1" x14ac:dyDescent="0.15">
      <c r="A112" s="985" t="s">
        <v>448</v>
      </c>
      <c r="B112" s="986"/>
      <c r="C112" s="956" t="s">
        <v>449</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128</v>
      </c>
      <c r="AB112" s="992"/>
      <c r="AC112" s="992"/>
      <c r="AD112" s="992"/>
      <c r="AE112" s="993"/>
      <c r="AF112" s="994" t="s">
        <v>128</v>
      </c>
      <c r="AG112" s="992"/>
      <c r="AH112" s="992"/>
      <c r="AI112" s="992"/>
      <c r="AJ112" s="993"/>
      <c r="AK112" s="994" t="s">
        <v>450</v>
      </c>
      <c r="AL112" s="992"/>
      <c r="AM112" s="992"/>
      <c r="AN112" s="992"/>
      <c r="AO112" s="993"/>
      <c r="AP112" s="995" t="s">
        <v>444</v>
      </c>
      <c r="AQ112" s="996"/>
      <c r="AR112" s="996"/>
      <c r="AS112" s="996"/>
      <c r="AT112" s="997"/>
      <c r="AU112" s="941"/>
      <c r="AV112" s="942"/>
      <c r="AW112" s="942"/>
      <c r="AX112" s="942"/>
      <c r="AY112" s="942"/>
      <c r="AZ112" s="955" t="s">
        <v>451</v>
      </c>
      <c r="BA112" s="956"/>
      <c r="BB112" s="956"/>
      <c r="BC112" s="956"/>
      <c r="BD112" s="956"/>
      <c r="BE112" s="956"/>
      <c r="BF112" s="956"/>
      <c r="BG112" s="956"/>
      <c r="BH112" s="956"/>
      <c r="BI112" s="956"/>
      <c r="BJ112" s="956"/>
      <c r="BK112" s="956"/>
      <c r="BL112" s="956"/>
      <c r="BM112" s="956"/>
      <c r="BN112" s="956"/>
      <c r="BO112" s="956"/>
      <c r="BP112" s="957"/>
      <c r="BQ112" s="958">
        <v>1162369</v>
      </c>
      <c r="BR112" s="959"/>
      <c r="BS112" s="959"/>
      <c r="BT112" s="959"/>
      <c r="BU112" s="959"/>
      <c r="BV112" s="959">
        <v>1131920</v>
      </c>
      <c r="BW112" s="959"/>
      <c r="BX112" s="959"/>
      <c r="BY112" s="959"/>
      <c r="BZ112" s="959"/>
      <c r="CA112" s="959">
        <v>1174363</v>
      </c>
      <c r="CB112" s="959"/>
      <c r="CC112" s="959"/>
      <c r="CD112" s="959"/>
      <c r="CE112" s="959"/>
      <c r="CF112" s="953">
        <v>28.2</v>
      </c>
      <c r="CG112" s="954"/>
      <c r="CH112" s="954"/>
      <c r="CI112" s="954"/>
      <c r="CJ112" s="954"/>
      <c r="CK112" s="981"/>
      <c r="CL112" s="982"/>
      <c r="CM112" s="955" t="s">
        <v>452</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128</v>
      </c>
      <c r="DH112" s="959"/>
      <c r="DI112" s="959"/>
      <c r="DJ112" s="959"/>
      <c r="DK112" s="959"/>
      <c r="DL112" s="959" t="s">
        <v>128</v>
      </c>
      <c r="DM112" s="959"/>
      <c r="DN112" s="959"/>
      <c r="DO112" s="959"/>
      <c r="DP112" s="959"/>
      <c r="DQ112" s="959" t="s">
        <v>453</v>
      </c>
      <c r="DR112" s="959"/>
      <c r="DS112" s="959"/>
      <c r="DT112" s="959"/>
      <c r="DU112" s="959"/>
      <c r="DV112" s="960" t="s">
        <v>128</v>
      </c>
      <c r="DW112" s="960"/>
      <c r="DX112" s="960"/>
      <c r="DY112" s="960"/>
      <c r="DZ112" s="961"/>
    </row>
    <row r="113" spans="1:130" s="230" customFormat="1" ht="26.25" customHeight="1" x14ac:dyDescent="0.15">
      <c r="A113" s="987"/>
      <c r="B113" s="988"/>
      <c r="C113" s="956" t="s">
        <v>454</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142805</v>
      </c>
      <c r="AB113" s="971"/>
      <c r="AC113" s="971"/>
      <c r="AD113" s="971"/>
      <c r="AE113" s="972"/>
      <c r="AF113" s="973">
        <v>139195</v>
      </c>
      <c r="AG113" s="971"/>
      <c r="AH113" s="971"/>
      <c r="AI113" s="971"/>
      <c r="AJ113" s="972"/>
      <c r="AK113" s="973">
        <v>144292</v>
      </c>
      <c r="AL113" s="971"/>
      <c r="AM113" s="971"/>
      <c r="AN113" s="971"/>
      <c r="AO113" s="972"/>
      <c r="AP113" s="974">
        <v>3.5</v>
      </c>
      <c r="AQ113" s="975"/>
      <c r="AR113" s="975"/>
      <c r="AS113" s="975"/>
      <c r="AT113" s="976"/>
      <c r="AU113" s="941"/>
      <c r="AV113" s="942"/>
      <c r="AW113" s="942"/>
      <c r="AX113" s="942"/>
      <c r="AY113" s="942"/>
      <c r="AZ113" s="955" t="s">
        <v>455</v>
      </c>
      <c r="BA113" s="956"/>
      <c r="BB113" s="956"/>
      <c r="BC113" s="956"/>
      <c r="BD113" s="956"/>
      <c r="BE113" s="956"/>
      <c r="BF113" s="956"/>
      <c r="BG113" s="956"/>
      <c r="BH113" s="956"/>
      <c r="BI113" s="956"/>
      <c r="BJ113" s="956"/>
      <c r="BK113" s="956"/>
      <c r="BL113" s="956"/>
      <c r="BM113" s="956"/>
      <c r="BN113" s="956"/>
      <c r="BO113" s="956"/>
      <c r="BP113" s="957"/>
      <c r="BQ113" s="958">
        <v>80983</v>
      </c>
      <c r="BR113" s="959"/>
      <c r="BS113" s="959"/>
      <c r="BT113" s="959"/>
      <c r="BU113" s="959"/>
      <c r="BV113" s="959">
        <v>74276</v>
      </c>
      <c r="BW113" s="959"/>
      <c r="BX113" s="959"/>
      <c r="BY113" s="959"/>
      <c r="BZ113" s="959"/>
      <c r="CA113" s="959">
        <v>64916</v>
      </c>
      <c r="CB113" s="959"/>
      <c r="CC113" s="959"/>
      <c r="CD113" s="959"/>
      <c r="CE113" s="959"/>
      <c r="CF113" s="953">
        <v>1.6</v>
      </c>
      <c r="CG113" s="954"/>
      <c r="CH113" s="954"/>
      <c r="CI113" s="954"/>
      <c r="CJ113" s="954"/>
      <c r="CK113" s="981"/>
      <c r="CL113" s="982"/>
      <c r="CM113" s="955" t="s">
        <v>456</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v>34179</v>
      </c>
      <c r="DH113" s="992"/>
      <c r="DI113" s="992"/>
      <c r="DJ113" s="992"/>
      <c r="DK113" s="993"/>
      <c r="DL113" s="994">
        <v>25375</v>
      </c>
      <c r="DM113" s="992"/>
      <c r="DN113" s="992"/>
      <c r="DO113" s="992"/>
      <c r="DP113" s="993"/>
      <c r="DQ113" s="994">
        <v>18534</v>
      </c>
      <c r="DR113" s="992"/>
      <c r="DS113" s="992"/>
      <c r="DT113" s="992"/>
      <c r="DU113" s="993"/>
      <c r="DV113" s="995">
        <v>0.4</v>
      </c>
      <c r="DW113" s="996"/>
      <c r="DX113" s="996"/>
      <c r="DY113" s="996"/>
      <c r="DZ113" s="997"/>
    </row>
    <row r="114" spans="1:130" s="230" customFormat="1" ht="26.25" customHeight="1" x14ac:dyDescent="0.15">
      <c r="A114" s="987"/>
      <c r="B114" s="988"/>
      <c r="C114" s="956" t="s">
        <v>457</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7875</v>
      </c>
      <c r="AB114" s="992"/>
      <c r="AC114" s="992"/>
      <c r="AD114" s="992"/>
      <c r="AE114" s="993"/>
      <c r="AF114" s="994">
        <v>7527</v>
      </c>
      <c r="AG114" s="992"/>
      <c r="AH114" s="992"/>
      <c r="AI114" s="992"/>
      <c r="AJ114" s="993"/>
      <c r="AK114" s="994">
        <v>10745</v>
      </c>
      <c r="AL114" s="992"/>
      <c r="AM114" s="992"/>
      <c r="AN114" s="992"/>
      <c r="AO114" s="993"/>
      <c r="AP114" s="995">
        <v>0.3</v>
      </c>
      <c r="AQ114" s="996"/>
      <c r="AR114" s="996"/>
      <c r="AS114" s="996"/>
      <c r="AT114" s="997"/>
      <c r="AU114" s="941"/>
      <c r="AV114" s="942"/>
      <c r="AW114" s="942"/>
      <c r="AX114" s="942"/>
      <c r="AY114" s="942"/>
      <c r="AZ114" s="955" t="s">
        <v>458</v>
      </c>
      <c r="BA114" s="956"/>
      <c r="BB114" s="956"/>
      <c r="BC114" s="956"/>
      <c r="BD114" s="956"/>
      <c r="BE114" s="956"/>
      <c r="BF114" s="956"/>
      <c r="BG114" s="956"/>
      <c r="BH114" s="956"/>
      <c r="BI114" s="956"/>
      <c r="BJ114" s="956"/>
      <c r="BK114" s="956"/>
      <c r="BL114" s="956"/>
      <c r="BM114" s="956"/>
      <c r="BN114" s="956"/>
      <c r="BO114" s="956"/>
      <c r="BP114" s="957"/>
      <c r="BQ114" s="958">
        <v>1154261</v>
      </c>
      <c r="BR114" s="959"/>
      <c r="BS114" s="959"/>
      <c r="BT114" s="959"/>
      <c r="BU114" s="959"/>
      <c r="BV114" s="959">
        <v>1062397</v>
      </c>
      <c r="BW114" s="959"/>
      <c r="BX114" s="959"/>
      <c r="BY114" s="959"/>
      <c r="BZ114" s="959"/>
      <c r="CA114" s="959">
        <v>957596</v>
      </c>
      <c r="CB114" s="959"/>
      <c r="CC114" s="959"/>
      <c r="CD114" s="959"/>
      <c r="CE114" s="959"/>
      <c r="CF114" s="953">
        <v>23</v>
      </c>
      <c r="CG114" s="954"/>
      <c r="CH114" s="954"/>
      <c r="CI114" s="954"/>
      <c r="CJ114" s="954"/>
      <c r="CK114" s="981"/>
      <c r="CL114" s="982"/>
      <c r="CM114" s="955" t="s">
        <v>459</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453</v>
      </c>
      <c r="DH114" s="992"/>
      <c r="DI114" s="992"/>
      <c r="DJ114" s="992"/>
      <c r="DK114" s="993"/>
      <c r="DL114" s="994" t="s">
        <v>128</v>
      </c>
      <c r="DM114" s="992"/>
      <c r="DN114" s="992"/>
      <c r="DO114" s="992"/>
      <c r="DP114" s="993"/>
      <c r="DQ114" s="994" t="s">
        <v>128</v>
      </c>
      <c r="DR114" s="992"/>
      <c r="DS114" s="992"/>
      <c r="DT114" s="992"/>
      <c r="DU114" s="993"/>
      <c r="DV114" s="995" t="s">
        <v>460</v>
      </c>
      <c r="DW114" s="996"/>
      <c r="DX114" s="996"/>
      <c r="DY114" s="996"/>
      <c r="DZ114" s="997"/>
    </row>
    <row r="115" spans="1:130" s="230" customFormat="1" ht="26.25" customHeight="1" x14ac:dyDescent="0.15">
      <c r="A115" s="987"/>
      <c r="B115" s="988"/>
      <c r="C115" s="956" t="s">
        <v>461</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v>19644</v>
      </c>
      <c r="AB115" s="971"/>
      <c r="AC115" s="971"/>
      <c r="AD115" s="971"/>
      <c r="AE115" s="972"/>
      <c r="AF115" s="973">
        <v>8803</v>
      </c>
      <c r="AG115" s="971"/>
      <c r="AH115" s="971"/>
      <c r="AI115" s="971"/>
      <c r="AJ115" s="972"/>
      <c r="AK115" s="973">
        <v>6842</v>
      </c>
      <c r="AL115" s="971"/>
      <c r="AM115" s="971"/>
      <c r="AN115" s="971"/>
      <c r="AO115" s="972"/>
      <c r="AP115" s="974">
        <v>0.2</v>
      </c>
      <c r="AQ115" s="975"/>
      <c r="AR115" s="975"/>
      <c r="AS115" s="975"/>
      <c r="AT115" s="976"/>
      <c r="AU115" s="941"/>
      <c r="AV115" s="942"/>
      <c r="AW115" s="942"/>
      <c r="AX115" s="942"/>
      <c r="AY115" s="942"/>
      <c r="AZ115" s="955" t="s">
        <v>462</v>
      </c>
      <c r="BA115" s="956"/>
      <c r="BB115" s="956"/>
      <c r="BC115" s="956"/>
      <c r="BD115" s="956"/>
      <c r="BE115" s="956"/>
      <c r="BF115" s="956"/>
      <c r="BG115" s="956"/>
      <c r="BH115" s="956"/>
      <c r="BI115" s="956"/>
      <c r="BJ115" s="956"/>
      <c r="BK115" s="956"/>
      <c r="BL115" s="956"/>
      <c r="BM115" s="956"/>
      <c r="BN115" s="956"/>
      <c r="BO115" s="956"/>
      <c r="BP115" s="957"/>
      <c r="BQ115" s="958" t="s">
        <v>128</v>
      </c>
      <c r="BR115" s="959"/>
      <c r="BS115" s="959"/>
      <c r="BT115" s="959"/>
      <c r="BU115" s="959"/>
      <c r="BV115" s="959" t="s">
        <v>128</v>
      </c>
      <c r="BW115" s="959"/>
      <c r="BX115" s="959"/>
      <c r="BY115" s="959"/>
      <c r="BZ115" s="959"/>
      <c r="CA115" s="959" t="s">
        <v>450</v>
      </c>
      <c r="CB115" s="959"/>
      <c r="CC115" s="959"/>
      <c r="CD115" s="959"/>
      <c r="CE115" s="959"/>
      <c r="CF115" s="953" t="s">
        <v>128</v>
      </c>
      <c r="CG115" s="954"/>
      <c r="CH115" s="954"/>
      <c r="CI115" s="954"/>
      <c r="CJ115" s="954"/>
      <c r="CK115" s="981"/>
      <c r="CL115" s="982"/>
      <c r="CM115" s="955" t="s">
        <v>463</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t="s">
        <v>128</v>
      </c>
      <c r="DH115" s="992"/>
      <c r="DI115" s="992"/>
      <c r="DJ115" s="992"/>
      <c r="DK115" s="993"/>
      <c r="DL115" s="994">
        <v>17213</v>
      </c>
      <c r="DM115" s="992"/>
      <c r="DN115" s="992"/>
      <c r="DO115" s="992"/>
      <c r="DP115" s="993"/>
      <c r="DQ115" s="994">
        <v>17213</v>
      </c>
      <c r="DR115" s="992"/>
      <c r="DS115" s="992"/>
      <c r="DT115" s="992"/>
      <c r="DU115" s="993"/>
      <c r="DV115" s="995">
        <v>0.4</v>
      </c>
      <c r="DW115" s="996"/>
      <c r="DX115" s="996"/>
      <c r="DY115" s="996"/>
      <c r="DZ115" s="997"/>
    </row>
    <row r="116" spans="1:130" s="230" customFormat="1" ht="26.25" customHeight="1" x14ac:dyDescent="0.15">
      <c r="A116" s="989"/>
      <c r="B116" s="990"/>
      <c r="C116" s="998" t="s">
        <v>464</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128</v>
      </c>
      <c r="AB116" s="992"/>
      <c r="AC116" s="992"/>
      <c r="AD116" s="992"/>
      <c r="AE116" s="993"/>
      <c r="AF116" s="994" t="s">
        <v>128</v>
      </c>
      <c r="AG116" s="992"/>
      <c r="AH116" s="992"/>
      <c r="AI116" s="992"/>
      <c r="AJ116" s="993"/>
      <c r="AK116" s="994" t="s">
        <v>447</v>
      </c>
      <c r="AL116" s="992"/>
      <c r="AM116" s="992"/>
      <c r="AN116" s="992"/>
      <c r="AO116" s="993"/>
      <c r="AP116" s="995" t="s">
        <v>128</v>
      </c>
      <c r="AQ116" s="996"/>
      <c r="AR116" s="996"/>
      <c r="AS116" s="996"/>
      <c r="AT116" s="997"/>
      <c r="AU116" s="941"/>
      <c r="AV116" s="942"/>
      <c r="AW116" s="942"/>
      <c r="AX116" s="942"/>
      <c r="AY116" s="942"/>
      <c r="AZ116" s="1000" t="s">
        <v>465</v>
      </c>
      <c r="BA116" s="1001"/>
      <c r="BB116" s="1001"/>
      <c r="BC116" s="1001"/>
      <c r="BD116" s="1001"/>
      <c r="BE116" s="1001"/>
      <c r="BF116" s="1001"/>
      <c r="BG116" s="1001"/>
      <c r="BH116" s="1001"/>
      <c r="BI116" s="1001"/>
      <c r="BJ116" s="1001"/>
      <c r="BK116" s="1001"/>
      <c r="BL116" s="1001"/>
      <c r="BM116" s="1001"/>
      <c r="BN116" s="1001"/>
      <c r="BO116" s="1001"/>
      <c r="BP116" s="1002"/>
      <c r="BQ116" s="958" t="s">
        <v>128</v>
      </c>
      <c r="BR116" s="959"/>
      <c r="BS116" s="959"/>
      <c r="BT116" s="959"/>
      <c r="BU116" s="959"/>
      <c r="BV116" s="959" t="s">
        <v>128</v>
      </c>
      <c r="BW116" s="959"/>
      <c r="BX116" s="959"/>
      <c r="BY116" s="959"/>
      <c r="BZ116" s="959"/>
      <c r="CA116" s="959" t="s">
        <v>444</v>
      </c>
      <c r="CB116" s="959"/>
      <c r="CC116" s="959"/>
      <c r="CD116" s="959"/>
      <c r="CE116" s="959"/>
      <c r="CF116" s="953" t="s">
        <v>447</v>
      </c>
      <c r="CG116" s="954"/>
      <c r="CH116" s="954"/>
      <c r="CI116" s="954"/>
      <c r="CJ116" s="954"/>
      <c r="CK116" s="981"/>
      <c r="CL116" s="982"/>
      <c r="CM116" s="955" t="s">
        <v>466</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460</v>
      </c>
      <c r="DH116" s="992"/>
      <c r="DI116" s="992"/>
      <c r="DJ116" s="992"/>
      <c r="DK116" s="993"/>
      <c r="DL116" s="994" t="s">
        <v>444</v>
      </c>
      <c r="DM116" s="992"/>
      <c r="DN116" s="992"/>
      <c r="DO116" s="992"/>
      <c r="DP116" s="993"/>
      <c r="DQ116" s="994" t="s">
        <v>444</v>
      </c>
      <c r="DR116" s="992"/>
      <c r="DS116" s="992"/>
      <c r="DT116" s="992"/>
      <c r="DU116" s="993"/>
      <c r="DV116" s="995" t="s">
        <v>444</v>
      </c>
      <c r="DW116" s="996"/>
      <c r="DX116" s="996"/>
      <c r="DY116" s="996"/>
      <c r="DZ116" s="997"/>
    </row>
    <row r="117" spans="1:130" s="230" customFormat="1" ht="26.25" customHeight="1" x14ac:dyDescent="0.15">
      <c r="A117" s="945" t="s">
        <v>188</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467</v>
      </c>
      <c r="Z117" s="927"/>
      <c r="AA117" s="1011">
        <v>957862</v>
      </c>
      <c r="AB117" s="1012"/>
      <c r="AC117" s="1012"/>
      <c r="AD117" s="1012"/>
      <c r="AE117" s="1013"/>
      <c r="AF117" s="1014">
        <v>1098585</v>
      </c>
      <c r="AG117" s="1012"/>
      <c r="AH117" s="1012"/>
      <c r="AI117" s="1012"/>
      <c r="AJ117" s="1013"/>
      <c r="AK117" s="1014">
        <v>1112084</v>
      </c>
      <c r="AL117" s="1012"/>
      <c r="AM117" s="1012"/>
      <c r="AN117" s="1012"/>
      <c r="AO117" s="1013"/>
      <c r="AP117" s="1015"/>
      <c r="AQ117" s="1016"/>
      <c r="AR117" s="1016"/>
      <c r="AS117" s="1016"/>
      <c r="AT117" s="1017"/>
      <c r="AU117" s="941"/>
      <c r="AV117" s="942"/>
      <c r="AW117" s="942"/>
      <c r="AX117" s="942"/>
      <c r="AY117" s="942"/>
      <c r="AZ117" s="1007" t="s">
        <v>468</v>
      </c>
      <c r="BA117" s="1008"/>
      <c r="BB117" s="1008"/>
      <c r="BC117" s="1008"/>
      <c r="BD117" s="1008"/>
      <c r="BE117" s="1008"/>
      <c r="BF117" s="1008"/>
      <c r="BG117" s="1008"/>
      <c r="BH117" s="1008"/>
      <c r="BI117" s="1008"/>
      <c r="BJ117" s="1008"/>
      <c r="BK117" s="1008"/>
      <c r="BL117" s="1008"/>
      <c r="BM117" s="1008"/>
      <c r="BN117" s="1008"/>
      <c r="BO117" s="1008"/>
      <c r="BP117" s="1009"/>
      <c r="BQ117" s="958" t="s">
        <v>128</v>
      </c>
      <c r="BR117" s="959"/>
      <c r="BS117" s="959"/>
      <c r="BT117" s="959"/>
      <c r="BU117" s="959"/>
      <c r="BV117" s="959" t="s">
        <v>444</v>
      </c>
      <c r="BW117" s="959"/>
      <c r="BX117" s="959"/>
      <c r="BY117" s="959"/>
      <c r="BZ117" s="959"/>
      <c r="CA117" s="959" t="s">
        <v>128</v>
      </c>
      <c r="CB117" s="959"/>
      <c r="CC117" s="959"/>
      <c r="CD117" s="959"/>
      <c r="CE117" s="959"/>
      <c r="CF117" s="953" t="s">
        <v>128</v>
      </c>
      <c r="CG117" s="954"/>
      <c r="CH117" s="954"/>
      <c r="CI117" s="954"/>
      <c r="CJ117" s="954"/>
      <c r="CK117" s="981"/>
      <c r="CL117" s="982"/>
      <c r="CM117" s="955" t="s">
        <v>469</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450</v>
      </c>
      <c r="DH117" s="992"/>
      <c r="DI117" s="992"/>
      <c r="DJ117" s="992"/>
      <c r="DK117" s="993"/>
      <c r="DL117" s="994" t="s">
        <v>444</v>
      </c>
      <c r="DM117" s="992"/>
      <c r="DN117" s="992"/>
      <c r="DO117" s="992"/>
      <c r="DP117" s="993"/>
      <c r="DQ117" s="994" t="s">
        <v>444</v>
      </c>
      <c r="DR117" s="992"/>
      <c r="DS117" s="992"/>
      <c r="DT117" s="992"/>
      <c r="DU117" s="993"/>
      <c r="DV117" s="995" t="s">
        <v>128</v>
      </c>
      <c r="DW117" s="996"/>
      <c r="DX117" s="996"/>
      <c r="DY117" s="996"/>
      <c r="DZ117" s="997"/>
    </row>
    <row r="118" spans="1:130" s="230" customFormat="1" ht="26.25" customHeight="1" x14ac:dyDescent="0.15">
      <c r="A118" s="945" t="s">
        <v>438</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435</v>
      </c>
      <c r="AB118" s="926"/>
      <c r="AC118" s="926"/>
      <c r="AD118" s="926"/>
      <c r="AE118" s="927"/>
      <c r="AF118" s="925" t="s">
        <v>436</v>
      </c>
      <c r="AG118" s="926"/>
      <c r="AH118" s="926"/>
      <c r="AI118" s="926"/>
      <c r="AJ118" s="927"/>
      <c r="AK118" s="925" t="s">
        <v>307</v>
      </c>
      <c r="AL118" s="926"/>
      <c r="AM118" s="926"/>
      <c r="AN118" s="926"/>
      <c r="AO118" s="927"/>
      <c r="AP118" s="1003" t="s">
        <v>437</v>
      </c>
      <c r="AQ118" s="1004"/>
      <c r="AR118" s="1004"/>
      <c r="AS118" s="1004"/>
      <c r="AT118" s="1005"/>
      <c r="AU118" s="941"/>
      <c r="AV118" s="942"/>
      <c r="AW118" s="942"/>
      <c r="AX118" s="942"/>
      <c r="AY118" s="942"/>
      <c r="AZ118" s="1006" t="s">
        <v>470</v>
      </c>
      <c r="BA118" s="998"/>
      <c r="BB118" s="998"/>
      <c r="BC118" s="998"/>
      <c r="BD118" s="998"/>
      <c r="BE118" s="998"/>
      <c r="BF118" s="998"/>
      <c r="BG118" s="998"/>
      <c r="BH118" s="998"/>
      <c r="BI118" s="998"/>
      <c r="BJ118" s="998"/>
      <c r="BK118" s="998"/>
      <c r="BL118" s="998"/>
      <c r="BM118" s="998"/>
      <c r="BN118" s="998"/>
      <c r="BO118" s="998"/>
      <c r="BP118" s="999"/>
      <c r="BQ118" s="1032" t="s">
        <v>128</v>
      </c>
      <c r="BR118" s="1033"/>
      <c r="BS118" s="1033"/>
      <c r="BT118" s="1033"/>
      <c r="BU118" s="1033"/>
      <c r="BV118" s="1033" t="s">
        <v>460</v>
      </c>
      <c r="BW118" s="1033"/>
      <c r="BX118" s="1033"/>
      <c r="BY118" s="1033"/>
      <c r="BZ118" s="1033"/>
      <c r="CA118" s="1033" t="s">
        <v>471</v>
      </c>
      <c r="CB118" s="1033"/>
      <c r="CC118" s="1033"/>
      <c r="CD118" s="1033"/>
      <c r="CE118" s="1033"/>
      <c r="CF118" s="953" t="s">
        <v>472</v>
      </c>
      <c r="CG118" s="954"/>
      <c r="CH118" s="954"/>
      <c r="CI118" s="954"/>
      <c r="CJ118" s="954"/>
      <c r="CK118" s="981"/>
      <c r="CL118" s="982"/>
      <c r="CM118" s="955" t="s">
        <v>473</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444</v>
      </c>
      <c r="DH118" s="992"/>
      <c r="DI118" s="992"/>
      <c r="DJ118" s="992"/>
      <c r="DK118" s="993"/>
      <c r="DL118" s="994" t="s">
        <v>128</v>
      </c>
      <c r="DM118" s="992"/>
      <c r="DN118" s="992"/>
      <c r="DO118" s="992"/>
      <c r="DP118" s="993"/>
      <c r="DQ118" s="994" t="s">
        <v>472</v>
      </c>
      <c r="DR118" s="992"/>
      <c r="DS118" s="992"/>
      <c r="DT118" s="992"/>
      <c r="DU118" s="993"/>
      <c r="DV118" s="995" t="s">
        <v>450</v>
      </c>
      <c r="DW118" s="996"/>
      <c r="DX118" s="996"/>
      <c r="DY118" s="996"/>
      <c r="DZ118" s="997"/>
    </row>
    <row r="119" spans="1:130" s="230" customFormat="1" ht="26.25" customHeight="1" x14ac:dyDescent="0.15">
      <c r="A119" s="1089" t="s">
        <v>441</v>
      </c>
      <c r="B119" s="980"/>
      <c r="C119" s="962" t="s">
        <v>442</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128</v>
      </c>
      <c r="AB119" s="933"/>
      <c r="AC119" s="933"/>
      <c r="AD119" s="933"/>
      <c r="AE119" s="934"/>
      <c r="AF119" s="935" t="s">
        <v>128</v>
      </c>
      <c r="AG119" s="933"/>
      <c r="AH119" s="933"/>
      <c r="AI119" s="933"/>
      <c r="AJ119" s="934"/>
      <c r="AK119" s="935" t="s">
        <v>460</v>
      </c>
      <c r="AL119" s="933"/>
      <c r="AM119" s="933"/>
      <c r="AN119" s="933"/>
      <c r="AO119" s="934"/>
      <c r="AP119" s="936" t="s">
        <v>444</v>
      </c>
      <c r="AQ119" s="937"/>
      <c r="AR119" s="937"/>
      <c r="AS119" s="937"/>
      <c r="AT119" s="938"/>
      <c r="AU119" s="943"/>
      <c r="AV119" s="944"/>
      <c r="AW119" s="944"/>
      <c r="AX119" s="944"/>
      <c r="AY119" s="944"/>
      <c r="AZ119" s="251" t="s">
        <v>188</v>
      </c>
      <c r="BA119" s="251"/>
      <c r="BB119" s="251"/>
      <c r="BC119" s="251"/>
      <c r="BD119" s="251"/>
      <c r="BE119" s="251"/>
      <c r="BF119" s="251"/>
      <c r="BG119" s="251"/>
      <c r="BH119" s="251"/>
      <c r="BI119" s="251"/>
      <c r="BJ119" s="251"/>
      <c r="BK119" s="251"/>
      <c r="BL119" s="251"/>
      <c r="BM119" s="251"/>
      <c r="BN119" s="251"/>
      <c r="BO119" s="1010" t="s">
        <v>474</v>
      </c>
      <c r="BP119" s="1038"/>
      <c r="BQ119" s="1032">
        <v>10664928</v>
      </c>
      <c r="BR119" s="1033"/>
      <c r="BS119" s="1033"/>
      <c r="BT119" s="1033"/>
      <c r="BU119" s="1033"/>
      <c r="BV119" s="1033">
        <v>10588103</v>
      </c>
      <c r="BW119" s="1033"/>
      <c r="BX119" s="1033"/>
      <c r="BY119" s="1033"/>
      <c r="BZ119" s="1033"/>
      <c r="CA119" s="1033">
        <v>12625634</v>
      </c>
      <c r="CB119" s="1033"/>
      <c r="CC119" s="1033"/>
      <c r="CD119" s="1033"/>
      <c r="CE119" s="1033"/>
      <c r="CF119" s="1034"/>
      <c r="CG119" s="1035"/>
      <c r="CH119" s="1035"/>
      <c r="CI119" s="1035"/>
      <c r="CJ119" s="1036"/>
      <c r="CK119" s="983"/>
      <c r="CL119" s="984"/>
      <c r="CM119" s="1006" t="s">
        <v>475</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t="s">
        <v>128</v>
      </c>
      <c r="DH119" s="1019"/>
      <c r="DI119" s="1019"/>
      <c r="DJ119" s="1019"/>
      <c r="DK119" s="1020"/>
      <c r="DL119" s="1018" t="s">
        <v>128</v>
      </c>
      <c r="DM119" s="1019"/>
      <c r="DN119" s="1019"/>
      <c r="DO119" s="1019"/>
      <c r="DP119" s="1020"/>
      <c r="DQ119" s="1018" t="s">
        <v>128</v>
      </c>
      <c r="DR119" s="1019"/>
      <c r="DS119" s="1019"/>
      <c r="DT119" s="1019"/>
      <c r="DU119" s="1020"/>
      <c r="DV119" s="1021" t="s">
        <v>444</v>
      </c>
      <c r="DW119" s="1022"/>
      <c r="DX119" s="1022"/>
      <c r="DY119" s="1022"/>
      <c r="DZ119" s="1023"/>
    </row>
    <row r="120" spans="1:130" s="230" customFormat="1" ht="26.25" customHeight="1" x14ac:dyDescent="0.15">
      <c r="A120" s="1090"/>
      <c r="B120" s="982"/>
      <c r="C120" s="955" t="s">
        <v>446</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128</v>
      </c>
      <c r="AB120" s="992"/>
      <c r="AC120" s="992"/>
      <c r="AD120" s="992"/>
      <c r="AE120" s="993"/>
      <c r="AF120" s="994" t="s">
        <v>128</v>
      </c>
      <c r="AG120" s="992"/>
      <c r="AH120" s="992"/>
      <c r="AI120" s="992"/>
      <c r="AJ120" s="993"/>
      <c r="AK120" s="994" t="s">
        <v>450</v>
      </c>
      <c r="AL120" s="992"/>
      <c r="AM120" s="992"/>
      <c r="AN120" s="992"/>
      <c r="AO120" s="993"/>
      <c r="AP120" s="995" t="s">
        <v>128</v>
      </c>
      <c r="AQ120" s="996"/>
      <c r="AR120" s="996"/>
      <c r="AS120" s="996"/>
      <c r="AT120" s="997"/>
      <c r="AU120" s="1024" t="s">
        <v>476</v>
      </c>
      <c r="AV120" s="1025"/>
      <c r="AW120" s="1025"/>
      <c r="AX120" s="1025"/>
      <c r="AY120" s="1026"/>
      <c r="AZ120" s="962" t="s">
        <v>477</v>
      </c>
      <c r="BA120" s="930"/>
      <c r="BB120" s="930"/>
      <c r="BC120" s="930"/>
      <c r="BD120" s="930"/>
      <c r="BE120" s="930"/>
      <c r="BF120" s="930"/>
      <c r="BG120" s="930"/>
      <c r="BH120" s="930"/>
      <c r="BI120" s="930"/>
      <c r="BJ120" s="930"/>
      <c r="BK120" s="930"/>
      <c r="BL120" s="930"/>
      <c r="BM120" s="930"/>
      <c r="BN120" s="930"/>
      <c r="BO120" s="930"/>
      <c r="BP120" s="931"/>
      <c r="BQ120" s="963">
        <v>4039798</v>
      </c>
      <c r="BR120" s="964"/>
      <c r="BS120" s="964"/>
      <c r="BT120" s="964"/>
      <c r="BU120" s="964"/>
      <c r="BV120" s="964">
        <v>4576258</v>
      </c>
      <c r="BW120" s="964"/>
      <c r="BX120" s="964"/>
      <c r="BY120" s="964"/>
      <c r="BZ120" s="964"/>
      <c r="CA120" s="964">
        <v>4833721</v>
      </c>
      <c r="CB120" s="964"/>
      <c r="CC120" s="964"/>
      <c r="CD120" s="964"/>
      <c r="CE120" s="964"/>
      <c r="CF120" s="977">
        <v>116.2</v>
      </c>
      <c r="CG120" s="978"/>
      <c r="CH120" s="978"/>
      <c r="CI120" s="978"/>
      <c r="CJ120" s="978"/>
      <c r="CK120" s="1039" t="s">
        <v>478</v>
      </c>
      <c r="CL120" s="1040"/>
      <c r="CM120" s="1040"/>
      <c r="CN120" s="1040"/>
      <c r="CO120" s="1041"/>
      <c r="CP120" s="1047" t="s">
        <v>479</v>
      </c>
      <c r="CQ120" s="1048"/>
      <c r="CR120" s="1048"/>
      <c r="CS120" s="1048"/>
      <c r="CT120" s="1048"/>
      <c r="CU120" s="1048"/>
      <c r="CV120" s="1048"/>
      <c r="CW120" s="1048"/>
      <c r="CX120" s="1048"/>
      <c r="CY120" s="1048"/>
      <c r="CZ120" s="1048"/>
      <c r="DA120" s="1048"/>
      <c r="DB120" s="1048"/>
      <c r="DC120" s="1048"/>
      <c r="DD120" s="1048"/>
      <c r="DE120" s="1048"/>
      <c r="DF120" s="1049"/>
      <c r="DG120" s="963">
        <v>724755</v>
      </c>
      <c r="DH120" s="964"/>
      <c r="DI120" s="964"/>
      <c r="DJ120" s="964"/>
      <c r="DK120" s="964"/>
      <c r="DL120" s="964">
        <v>680566</v>
      </c>
      <c r="DM120" s="964"/>
      <c r="DN120" s="964"/>
      <c r="DO120" s="964"/>
      <c r="DP120" s="964"/>
      <c r="DQ120" s="964">
        <v>674387</v>
      </c>
      <c r="DR120" s="964"/>
      <c r="DS120" s="964"/>
      <c r="DT120" s="964"/>
      <c r="DU120" s="964"/>
      <c r="DV120" s="965">
        <v>16.2</v>
      </c>
      <c r="DW120" s="965"/>
      <c r="DX120" s="965"/>
      <c r="DY120" s="965"/>
      <c r="DZ120" s="966"/>
    </row>
    <row r="121" spans="1:130" s="230" customFormat="1" ht="26.25" customHeight="1" x14ac:dyDescent="0.15">
      <c r="A121" s="1090"/>
      <c r="B121" s="982"/>
      <c r="C121" s="1007" t="s">
        <v>480</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v>19644</v>
      </c>
      <c r="AB121" s="992"/>
      <c r="AC121" s="992"/>
      <c r="AD121" s="992"/>
      <c r="AE121" s="993"/>
      <c r="AF121" s="994">
        <v>8803</v>
      </c>
      <c r="AG121" s="992"/>
      <c r="AH121" s="992"/>
      <c r="AI121" s="992"/>
      <c r="AJ121" s="993"/>
      <c r="AK121" s="994">
        <v>6842</v>
      </c>
      <c r="AL121" s="992"/>
      <c r="AM121" s="992"/>
      <c r="AN121" s="992"/>
      <c r="AO121" s="993"/>
      <c r="AP121" s="995">
        <v>0.2</v>
      </c>
      <c r="AQ121" s="996"/>
      <c r="AR121" s="996"/>
      <c r="AS121" s="996"/>
      <c r="AT121" s="997"/>
      <c r="AU121" s="1027"/>
      <c r="AV121" s="1028"/>
      <c r="AW121" s="1028"/>
      <c r="AX121" s="1028"/>
      <c r="AY121" s="1029"/>
      <c r="AZ121" s="955" t="s">
        <v>481</v>
      </c>
      <c r="BA121" s="956"/>
      <c r="BB121" s="956"/>
      <c r="BC121" s="956"/>
      <c r="BD121" s="956"/>
      <c r="BE121" s="956"/>
      <c r="BF121" s="956"/>
      <c r="BG121" s="956"/>
      <c r="BH121" s="956"/>
      <c r="BI121" s="956"/>
      <c r="BJ121" s="956"/>
      <c r="BK121" s="956"/>
      <c r="BL121" s="956"/>
      <c r="BM121" s="956"/>
      <c r="BN121" s="956"/>
      <c r="BO121" s="956"/>
      <c r="BP121" s="957"/>
      <c r="BQ121" s="958">
        <v>133327</v>
      </c>
      <c r="BR121" s="959"/>
      <c r="BS121" s="959"/>
      <c r="BT121" s="959"/>
      <c r="BU121" s="959"/>
      <c r="BV121" s="959">
        <v>116700</v>
      </c>
      <c r="BW121" s="959"/>
      <c r="BX121" s="959"/>
      <c r="BY121" s="959"/>
      <c r="BZ121" s="959"/>
      <c r="CA121" s="959">
        <v>96661</v>
      </c>
      <c r="CB121" s="959"/>
      <c r="CC121" s="959"/>
      <c r="CD121" s="959"/>
      <c r="CE121" s="959"/>
      <c r="CF121" s="953">
        <v>2.2999999999999998</v>
      </c>
      <c r="CG121" s="954"/>
      <c r="CH121" s="954"/>
      <c r="CI121" s="954"/>
      <c r="CJ121" s="954"/>
      <c r="CK121" s="1042"/>
      <c r="CL121" s="1043"/>
      <c r="CM121" s="1043"/>
      <c r="CN121" s="1043"/>
      <c r="CO121" s="1044"/>
      <c r="CP121" s="1052" t="s">
        <v>482</v>
      </c>
      <c r="CQ121" s="1053"/>
      <c r="CR121" s="1053"/>
      <c r="CS121" s="1053"/>
      <c r="CT121" s="1053"/>
      <c r="CU121" s="1053"/>
      <c r="CV121" s="1053"/>
      <c r="CW121" s="1053"/>
      <c r="CX121" s="1053"/>
      <c r="CY121" s="1053"/>
      <c r="CZ121" s="1053"/>
      <c r="DA121" s="1053"/>
      <c r="DB121" s="1053"/>
      <c r="DC121" s="1053"/>
      <c r="DD121" s="1053"/>
      <c r="DE121" s="1053"/>
      <c r="DF121" s="1054"/>
      <c r="DG121" s="958">
        <v>325801</v>
      </c>
      <c r="DH121" s="959"/>
      <c r="DI121" s="959"/>
      <c r="DJ121" s="959"/>
      <c r="DK121" s="959"/>
      <c r="DL121" s="959">
        <v>308085</v>
      </c>
      <c r="DM121" s="959"/>
      <c r="DN121" s="959"/>
      <c r="DO121" s="959"/>
      <c r="DP121" s="959"/>
      <c r="DQ121" s="959">
        <v>314578</v>
      </c>
      <c r="DR121" s="959"/>
      <c r="DS121" s="959"/>
      <c r="DT121" s="959"/>
      <c r="DU121" s="959"/>
      <c r="DV121" s="960">
        <v>7.6</v>
      </c>
      <c r="DW121" s="960"/>
      <c r="DX121" s="960"/>
      <c r="DY121" s="960"/>
      <c r="DZ121" s="961"/>
    </row>
    <row r="122" spans="1:130" s="230" customFormat="1" ht="26.25" customHeight="1" x14ac:dyDescent="0.15">
      <c r="A122" s="1090"/>
      <c r="B122" s="982"/>
      <c r="C122" s="955" t="s">
        <v>459</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128</v>
      </c>
      <c r="AB122" s="992"/>
      <c r="AC122" s="992"/>
      <c r="AD122" s="992"/>
      <c r="AE122" s="993"/>
      <c r="AF122" s="994" t="s">
        <v>128</v>
      </c>
      <c r="AG122" s="992"/>
      <c r="AH122" s="992"/>
      <c r="AI122" s="992"/>
      <c r="AJ122" s="993"/>
      <c r="AK122" s="994" t="s">
        <v>444</v>
      </c>
      <c r="AL122" s="992"/>
      <c r="AM122" s="992"/>
      <c r="AN122" s="992"/>
      <c r="AO122" s="993"/>
      <c r="AP122" s="995" t="s">
        <v>128</v>
      </c>
      <c r="AQ122" s="996"/>
      <c r="AR122" s="996"/>
      <c r="AS122" s="996"/>
      <c r="AT122" s="997"/>
      <c r="AU122" s="1027"/>
      <c r="AV122" s="1028"/>
      <c r="AW122" s="1028"/>
      <c r="AX122" s="1028"/>
      <c r="AY122" s="1029"/>
      <c r="AZ122" s="1006" t="s">
        <v>483</v>
      </c>
      <c r="BA122" s="998"/>
      <c r="BB122" s="998"/>
      <c r="BC122" s="998"/>
      <c r="BD122" s="998"/>
      <c r="BE122" s="998"/>
      <c r="BF122" s="998"/>
      <c r="BG122" s="998"/>
      <c r="BH122" s="998"/>
      <c r="BI122" s="998"/>
      <c r="BJ122" s="998"/>
      <c r="BK122" s="998"/>
      <c r="BL122" s="998"/>
      <c r="BM122" s="998"/>
      <c r="BN122" s="998"/>
      <c r="BO122" s="998"/>
      <c r="BP122" s="999"/>
      <c r="BQ122" s="1032">
        <v>6952976</v>
      </c>
      <c r="BR122" s="1033"/>
      <c r="BS122" s="1033"/>
      <c r="BT122" s="1033"/>
      <c r="BU122" s="1033"/>
      <c r="BV122" s="1033">
        <v>6884482</v>
      </c>
      <c r="BW122" s="1033"/>
      <c r="BX122" s="1033"/>
      <c r="BY122" s="1033"/>
      <c r="BZ122" s="1033"/>
      <c r="CA122" s="1033">
        <v>7739399</v>
      </c>
      <c r="CB122" s="1033"/>
      <c r="CC122" s="1033"/>
      <c r="CD122" s="1033"/>
      <c r="CE122" s="1033"/>
      <c r="CF122" s="1050">
        <v>186</v>
      </c>
      <c r="CG122" s="1051"/>
      <c r="CH122" s="1051"/>
      <c r="CI122" s="1051"/>
      <c r="CJ122" s="1051"/>
      <c r="CK122" s="1042"/>
      <c r="CL122" s="1043"/>
      <c r="CM122" s="1043"/>
      <c r="CN122" s="1043"/>
      <c r="CO122" s="1044"/>
      <c r="CP122" s="1052" t="s">
        <v>484</v>
      </c>
      <c r="CQ122" s="1053"/>
      <c r="CR122" s="1053"/>
      <c r="CS122" s="1053"/>
      <c r="CT122" s="1053"/>
      <c r="CU122" s="1053"/>
      <c r="CV122" s="1053"/>
      <c r="CW122" s="1053"/>
      <c r="CX122" s="1053"/>
      <c r="CY122" s="1053"/>
      <c r="CZ122" s="1053"/>
      <c r="DA122" s="1053"/>
      <c r="DB122" s="1053"/>
      <c r="DC122" s="1053"/>
      <c r="DD122" s="1053"/>
      <c r="DE122" s="1053"/>
      <c r="DF122" s="1054"/>
      <c r="DG122" s="958">
        <v>74213</v>
      </c>
      <c r="DH122" s="959"/>
      <c r="DI122" s="959"/>
      <c r="DJ122" s="959"/>
      <c r="DK122" s="959"/>
      <c r="DL122" s="959">
        <v>103200</v>
      </c>
      <c r="DM122" s="959"/>
      <c r="DN122" s="959"/>
      <c r="DO122" s="959"/>
      <c r="DP122" s="959"/>
      <c r="DQ122" s="959">
        <v>138868</v>
      </c>
      <c r="DR122" s="959"/>
      <c r="DS122" s="959"/>
      <c r="DT122" s="959"/>
      <c r="DU122" s="959"/>
      <c r="DV122" s="960">
        <v>3.3</v>
      </c>
      <c r="DW122" s="960"/>
      <c r="DX122" s="960"/>
      <c r="DY122" s="960"/>
      <c r="DZ122" s="961"/>
    </row>
    <row r="123" spans="1:130" s="230" customFormat="1" ht="26.25" customHeight="1" x14ac:dyDescent="0.15">
      <c r="A123" s="1090"/>
      <c r="B123" s="982"/>
      <c r="C123" s="955" t="s">
        <v>466</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128</v>
      </c>
      <c r="AB123" s="992"/>
      <c r="AC123" s="992"/>
      <c r="AD123" s="992"/>
      <c r="AE123" s="993"/>
      <c r="AF123" s="994" t="s">
        <v>128</v>
      </c>
      <c r="AG123" s="992"/>
      <c r="AH123" s="992"/>
      <c r="AI123" s="992"/>
      <c r="AJ123" s="993"/>
      <c r="AK123" s="994" t="s">
        <v>485</v>
      </c>
      <c r="AL123" s="992"/>
      <c r="AM123" s="992"/>
      <c r="AN123" s="992"/>
      <c r="AO123" s="993"/>
      <c r="AP123" s="995" t="s">
        <v>471</v>
      </c>
      <c r="AQ123" s="996"/>
      <c r="AR123" s="996"/>
      <c r="AS123" s="996"/>
      <c r="AT123" s="997"/>
      <c r="AU123" s="1030"/>
      <c r="AV123" s="1031"/>
      <c r="AW123" s="1031"/>
      <c r="AX123" s="1031"/>
      <c r="AY123" s="1031"/>
      <c r="AZ123" s="251" t="s">
        <v>188</v>
      </c>
      <c r="BA123" s="251"/>
      <c r="BB123" s="251"/>
      <c r="BC123" s="251"/>
      <c r="BD123" s="251"/>
      <c r="BE123" s="251"/>
      <c r="BF123" s="251"/>
      <c r="BG123" s="251"/>
      <c r="BH123" s="251"/>
      <c r="BI123" s="251"/>
      <c r="BJ123" s="251"/>
      <c r="BK123" s="251"/>
      <c r="BL123" s="251"/>
      <c r="BM123" s="251"/>
      <c r="BN123" s="251"/>
      <c r="BO123" s="1010" t="s">
        <v>486</v>
      </c>
      <c r="BP123" s="1038"/>
      <c r="BQ123" s="1096">
        <v>11126101</v>
      </c>
      <c r="BR123" s="1097"/>
      <c r="BS123" s="1097"/>
      <c r="BT123" s="1097"/>
      <c r="BU123" s="1097"/>
      <c r="BV123" s="1097">
        <v>11577440</v>
      </c>
      <c r="BW123" s="1097"/>
      <c r="BX123" s="1097"/>
      <c r="BY123" s="1097"/>
      <c r="BZ123" s="1097"/>
      <c r="CA123" s="1097">
        <v>12669781</v>
      </c>
      <c r="CB123" s="1097"/>
      <c r="CC123" s="1097"/>
      <c r="CD123" s="1097"/>
      <c r="CE123" s="1097"/>
      <c r="CF123" s="1034"/>
      <c r="CG123" s="1035"/>
      <c r="CH123" s="1035"/>
      <c r="CI123" s="1035"/>
      <c r="CJ123" s="1036"/>
      <c r="CK123" s="1042"/>
      <c r="CL123" s="1043"/>
      <c r="CM123" s="1043"/>
      <c r="CN123" s="1043"/>
      <c r="CO123" s="1044"/>
      <c r="CP123" s="1052" t="s">
        <v>487</v>
      </c>
      <c r="CQ123" s="1053"/>
      <c r="CR123" s="1053"/>
      <c r="CS123" s="1053"/>
      <c r="CT123" s="1053"/>
      <c r="CU123" s="1053"/>
      <c r="CV123" s="1053"/>
      <c r="CW123" s="1053"/>
      <c r="CX123" s="1053"/>
      <c r="CY123" s="1053"/>
      <c r="CZ123" s="1053"/>
      <c r="DA123" s="1053"/>
      <c r="DB123" s="1053"/>
      <c r="DC123" s="1053"/>
      <c r="DD123" s="1053"/>
      <c r="DE123" s="1053"/>
      <c r="DF123" s="1054"/>
      <c r="DG123" s="991">
        <v>36934</v>
      </c>
      <c r="DH123" s="992"/>
      <c r="DI123" s="992"/>
      <c r="DJ123" s="992"/>
      <c r="DK123" s="993"/>
      <c r="DL123" s="994">
        <v>39435</v>
      </c>
      <c r="DM123" s="992"/>
      <c r="DN123" s="992"/>
      <c r="DO123" s="992"/>
      <c r="DP123" s="993"/>
      <c r="DQ123" s="994">
        <v>42437</v>
      </c>
      <c r="DR123" s="992"/>
      <c r="DS123" s="992"/>
      <c r="DT123" s="992"/>
      <c r="DU123" s="993"/>
      <c r="DV123" s="995">
        <v>1</v>
      </c>
      <c r="DW123" s="996"/>
      <c r="DX123" s="996"/>
      <c r="DY123" s="996"/>
      <c r="DZ123" s="997"/>
    </row>
    <row r="124" spans="1:130" s="230" customFormat="1" ht="26.25" customHeight="1" thickBot="1" x14ac:dyDescent="0.2">
      <c r="A124" s="1090"/>
      <c r="B124" s="982"/>
      <c r="C124" s="955" t="s">
        <v>469</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485</v>
      </c>
      <c r="AB124" s="992"/>
      <c r="AC124" s="992"/>
      <c r="AD124" s="992"/>
      <c r="AE124" s="993"/>
      <c r="AF124" s="994" t="s">
        <v>471</v>
      </c>
      <c r="AG124" s="992"/>
      <c r="AH124" s="992"/>
      <c r="AI124" s="992"/>
      <c r="AJ124" s="993"/>
      <c r="AK124" s="994" t="s">
        <v>460</v>
      </c>
      <c r="AL124" s="992"/>
      <c r="AM124" s="992"/>
      <c r="AN124" s="992"/>
      <c r="AO124" s="993"/>
      <c r="AP124" s="995" t="s">
        <v>444</v>
      </c>
      <c r="AQ124" s="996"/>
      <c r="AR124" s="996"/>
      <c r="AS124" s="996"/>
      <c r="AT124" s="997"/>
      <c r="AU124" s="1092" t="s">
        <v>488</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t="s">
        <v>128</v>
      </c>
      <c r="BR124" s="1060"/>
      <c r="BS124" s="1060"/>
      <c r="BT124" s="1060"/>
      <c r="BU124" s="1060"/>
      <c r="BV124" s="1060" t="s">
        <v>128</v>
      </c>
      <c r="BW124" s="1060"/>
      <c r="BX124" s="1060"/>
      <c r="BY124" s="1060"/>
      <c r="BZ124" s="1060"/>
      <c r="CA124" s="1060" t="s">
        <v>128</v>
      </c>
      <c r="CB124" s="1060"/>
      <c r="CC124" s="1060"/>
      <c r="CD124" s="1060"/>
      <c r="CE124" s="1060"/>
      <c r="CF124" s="1061"/>
      <c r="CG124" s="1062"/>
      <c r="CH124" s="1062"/>
      <c r="CI124" s="1062"/>
      <c r="CJ124" s="1063"/>
      <c r="CK124" s="1045"/>
      <c r="CL124" s="1045"/>
      <c r="CM124" s="1045"/>
      <c r="CN124" s="1045"/>
      <c r="CO124" s="1046"/>
      <c r="CP124" s="1052" t="s">
        <v>489</v>
      </c>
      <c r="CQ124" s="1053"/>
      <c r="CR124" s="1053"/>
      <c r="CS124" s="1053"/>
      <c r="CT124" s="1053"/>
      <c r="CU124" s="1053"/>
      <c r="CV124" s="1053"/>
      <c r="CW124" s="1053"/>
      <c r="CX124" s="1053"/>
      <c r="CY124" s="1053"/>
      <c r="CZ124" s="1053"/>
      <c r="DA124" s="1053"/>
      <c r="DB124" s="1053"/>
      <c r="DC124" s="1053"/>
      <c r="DD124" s="1053"/>
      <c r="DE124" s="1053"/>
      <c r="DF124" s="1054"/>
      <c r="DG124" s="1037">
        <v>666</v>
      </c>
      <c r="DH124" s="1019"/>
      <c r="DI124" s="1019"/>
      <c r="DJ124" s="1019"/>
      <c r="DK124" s="1020"/>
      <c r="DL124" s="1018">
        <v>634</v>
      </c>
      <c r="DM124" s="1019"/>
      <c r="DN124" s="1019"/>
      <c r="DO124" s="1019"/>
      <c r="DP124" s="1020"/>
      <c r="DQ124" s="1018">
        <v>4093</v>
      </c>
      <c r="DR124" s="1019"/>
      <c r="DS124" s="1019"/>
      <c r="DT124" s="1019"/>
      <c r="DU124" s="1020"/>
      <c r="DV124" s="1021">
        <v>0.1</v>
      </c>
      <c r="DW124" s="1022"/>
      <c r="DX124" s="1022"/>
      <c r="DY124" s="1022"/>
      <c r="DZ124" s="1023"/>
    </row>
    <row r="125" spans="1:130" s="230" customFormat="1" ht="26.25" customHeight="1" x14ac:dyDescent="0.15">
      <c r="A125" s="1090"/>
      <c r="B125" s="982"/>
      <c r="C125" s="955" t="s">
        <v>473</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485</v>
      </c>
      <c r="AB125" s="992"/>
      <c r="AC125" s="992"/>
      <c r="AD125" s="992"/>
      <c r="AE125" s="993"/>
      <c r="AF125" s="994" t="s">
        <v>444</v>
      </c>
      <c r="AG125" s="992"/>
      <c r="AH125" s="992"/>
      <c r="AI125" s="992"/>
      <c r="AJ125" s="993"/>
      <c r="AK125" s="994" t="s">
        <v>128</v>
      </c>
      <c r="AL125" s="992"/>
      <c r="AM125" s="992"/>
      <c r="AN125" s="992"/>
      <c r="AO125" s="993"/>
      <c r="AP125" s="995" t="s">
        <v>128</v>
      </c>
      <c r="AQ125" s="996"/>
      <c r="AR125" s="996"/>
      <c r="AS125" s="996"/>
      <c r="AT125" s="99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5" t="s">
        <v>490</v>
      </c>
      <c r="CL125" s="1040"/>
      <c r="CM125" s="1040"/>
      <c r="CN125" s="1040"/>
      <c r="CO125" s="1041"/>
      <c r="CP125" s="962" t="s">
        <v>491</v>
      </c>
      <c r="CQ125" s="930"/>
      <c r="CR125" s="930"/>
      <c r="CS125" s="930"/>
      <c r="CT125" s="930"/>
      <c r="CU125" s="930"/>
      <c r="CV125" s="930"/>
      <c r="CW125" s="930"/>
      <c r="CX125" s="930"/>
      <c r="CY125" s="930"/>
      <c r="CZ125" s="930"/>
      <c r="DA125" s="930"/>
      <c r="DB125" s="930"/>
      <c r="DC125" s="930"/>
      <c r="DD125" s="930"/>
      <c r="DE125" s="930"/>
      <c r="DF125" s="931"/>
      <c r="DG125" s="963" t="s">
        <v>453</v>
      </c>
      <c r="DH125" s="964"/>
      <c r="DI125" s="964"/>
      <c r="DJ125" s="964"/>
      <c r="DK125" s="964"/>
      <c r="DL125" s="964" t="s">
        <v>444</v>
      </c>
      <c r="DM125" s="964"/>
      <c r="DN125" s="964"/>
      <c r="DO125" s="964"/>
      <c r="DP125" s="964"/>
      <c r="DQ125" s="964" t="s">
        <v>128</v>
      </c>
      <c r="DR125" s="964"/>
      <c r="DS125" s="964"/>
      <c r="DT125" s="964"/>
      <c r="DU125" s="964"/>
      <c r="DV125" s="965" t="s">
        <v>128</v>
      </c>
      <c r="DW125" s="965"/>
      <c r="DX125" s="965"/>
      <c r="DY125" s="965"/>
      <c r="DZ125" s="966"/>
    </row>
    <row r="126" spans="1:130" s="230" customFormat="1" ht="26.25" customHeight="1" thickBot="1" x14ac:dyDescent="0.2">
      <c r="A126" s="1090"/>
      <c r="B126" s="982"/>
      <c r="C126" s="955" t="s">
        <v>475</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444</v>
      </c>
      <c r="AB126" s="992"/>
      <c r="AC126" s="992"/>
      <c r="AD126" s="992"/>
      <c r="AE126" s="993"/>
      <c r="AF126" s="994" t="s">
        <v>128</v>
      </c>
      <c r="AG126" s="992"/>
      <c r="AH126" s="992"/>
      <c r="AI126" s="992"/>
      <c r="AJ126" s="993"/>
      <c r="AK126" s="994" t="s">
        <v>460</v>
      </c>
      <c r="AL126" s="992"/>
      <c r="AM126" s="992"/>
      <c r="AN126" s="992"/>
      <c r="AO126" s="993"/>
      <c r="AP126" s="995" t="s">
        <v>128</v>
      </c>
      <c r="AQ126" s="996"/>
      <c r="AR126" s="996"/>
      <c r="AS126" s="996"/>
      <c r="AT126" s="99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6"/>
      <c r="CL126" s="1043"/>
      <c r="CM126" s="1043"/>
      <c r="CN126" s="1043"/>
      <c r="CO126" s="1044"/>
      <c r="CP126" s="955" t="s">
        <v>492</v>
      </c>
      <c r="CQ126" s="956"/>
      <c r="CR126" s="956"/>
      <c r="CS126" s="956"/>
      <c r="CT126" s="956"/>
      <c r="CU126" s="956"/>
      <c r="CV126" s="956"/>
      <c r="CW126" s="956"/>
      <c r="CX126" s="956"/>
      <c r="CY126" s="956"/>
      <c r="CZ126" s="956"/>
      <c r="DA126" s="956"/>
      <c r="DB126" s="956"/>
      <c r="DC126" s="956"/>
      <c r="DD126" s="956"/>
      <c r="DE126" s="956"/>
      <c r="DF126" s="957"/>
      <c r="DG126" s="958" t="s">
        <v>128</v>
      </c>
      <c r="DH126" s="959"/>
      <c r="DI126" s="959"/>
      <c r="DJ126" s="959"/>
      <c r="DK126" s="959"/>
      <c r="DL126" s="959" t="s">
        <v>128</v>
      </c>
      <c r="DM126" s="959"/>
      <c r="DN126" s="959"/>
      <c r="DO126" s="959"/>
      <c r="DP126" s="959"/>
      <c r="DQ126" s="959" t="s">
        <v>471</v>
      </c>
      <c r="DR126" s="959"/>
      <c r="DS126" s="959"/>
      <c r="DT126" s="959"/>
      <c r="DU126" s="959"/>
      <c r="DV126" s="960" t="s">
        <v>128</v>
      </c>
      <c r="DW126" s="960"/>
      <c r="DX126" s="960"/>
      <c r="DY126" s="960"/>
      <c r="DZ126" s="961"/>
    </row>
    <row r="127" spans="1:130" s="230" customFormat="1" ht="26.25" customHeight="1" x14ac:dyDescent="0.15">
      <c r="A127" s="1091"/>
      <c r="B127" s="984"/>
      <c r="C127" s="1006" t="s">
        <v>493</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t="s">
        <v>128</v>
      </c>
      <c r="AB127" s="992"/>
      <c r="AC127" s="992"/>
      <c r="AD127" s="992"/>
      <c r="AE127" s="993"/>
      <c r="AF127" s="994" t="s">
        <v>128</v>
      </c>
      <c r="AG127" s="992"/>
      <c r="AH127" s="992"/>
      <c r="AI127" s="992"/>
      <c r="AJ127" s="993"/>
      <c r="AK127" s="994" t="s">
        <v>128</v>
      </c>
      <c r="AL127" s="992"/>
      <c r="AM127" s="992"/>
      <c r="AN127" s="992"/>
      <c r="AO127" s="993"/>
      <c r="AP127" s="995" t="s">
        <v>460</v>
      </c>
      <c r="AQ127" s="996"/>
      <c r="AR127" s="996"/>
      <c r="AS127" s="996"/>
      <c r="AT127" s="997"/>
      <c r="AU127" s="232"/>
      <c r="AV127" s="232"/>
      <c r="AW127" s="232"/>
      <c r="AX127" s="1064" t="s">
        <v>494</v>
      </c>
      <c r="AY127" s="1065"/>
      <c r="AZ127" s="1065"/>
      <c r="BA127" s="1065"/>
      <c r="BB127" s="1065"/>
      <c r="BC127" s="1065"/>
      <c r="BD127" s="1065"/>
      <c r="BE127" s="1066"/>
      <c r="BF127" s="1067" t="s">
        <v>495</v>
      </c>
      <c r="BG127" s="1065"/>
      <c r="BH127" s="1065"/>
      <c r="BI127" s="1065"/>
      <c r="BJ127" s="1065"/>
      <c r="BK127" s="1065"/>
      <c r="BL127" s="1066"/>
      <c r="BM127" s="1067" t="s">
        <v>496</v>
      </c>
      <c r="BN127" s="1065"/>
      <c r="BO127" s="1065"/>
      <c r="BP127" s="1065"/>
      <c r="BQ127" s="1065"/>
      <c r="BR127" s="1065"/>
      <c r="BS127" s="1066"/>
      <c r="BT127" s="1067" t="s">
        <v>497</v>
      </c>
      <c r="BU127" s="1065"/>
      <c r="BV127" s="1065"/>
      <c r="BW127" s="1065"/>
      <c r="BX127" s="1065"/>
      <c r="BY127" s="1065"/>
      <c r="BZ127" s="1088"/>
      <c r="CA127" s="232"/>
      <c r="CB127" s="232"/>
      <c r="CC127" s="232"/>
      <c r="CD127" s="255"/>
      <c r="CE127" s="255"/>
      <c r="CF127" s="255"/>
      <c r="CG127" s="232"/>
      <c r="CH127" s="232"/>
      <c r="CI127" s="232"/>
      <c r="CJ127" s="254"/>
      <c r="CK127" s="1056"/>
      <c r="CL127" s="1043"/>
      <c r="CM127" s="1043"/>
      <c r="CN127" s="1043"/>
      <c r="CO127" s="1044"/>
      <c r="CP127" s="955" t="s">
        <v>498</v>
      </c>
      <c r="CQ127" s="956"/>
      <c r="CR127" s="956"/>
      <c r="CS127" s="956"/>
      <c r="CT127" s="956"/>
      <c r="CU127" s="956"/>
      <c r="CV127" s="956"/>
      <c r="CW127" s="956"/>
      <c r="CX127" s="956"/>
      <c r="CY127" s="956"/>
      <c r="CZ127" s="956"/>
      <c r="DA127" s="956"/>
      <c r="DB127" s="956"/>
      <c r="DC127" s="956"/>
      <c r="DD127" s="956"/>
      <c r="DE127" s="956"/>
      <c r="DF127" s="957"/>
      <c r="DG127" s="958" t="s">
        <v>471</v>
      </c>
      <c r="DH127" s="959"/>
      <c r="DI127" s="959"/>
      <c r="DJ127" s="959"/>
      <c r="DK127" s="959"/>
      <c r="DL127" s="959" t="s">
        <v>128</v>
      </c>
      <c r="DM127" s="959"/>
      <c r="DN127" s="959"/>
      <c r="DO127" s="959"/>
      <c r="DP127" s="959"/>
      <c r="DQ127" s="959" t="s">
        <v>128</v>
      </c>
      <c r="DR127" s="959"/>
      <c r="DS127" s="959"/>
      <c r="DT127" s="959"/>
      <c r="DU127" s="959"/>
      <c r="DV127" s="960" t="s">
        <v>128</v>
      </c>
      <c r="DW127" s="960"/>
      <c r="DX127" s="960"/>
      <c r="DY127" s="960"/>
      <c r="DZ127" s="961"/>
    </row>
    <row r="128" spans="1:130" s="230" customFormat="1" ht="26.25" customHeight="1" thickBot="1" x14ac:dyDescent="0.2">
      <c r="A128" s="1074" t="s">
        <v>499</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500</v>
      </c>
      <c r="X128" s="1076"/>
      <c r="Y128" s="1076"/>
      <c r="Z128" s="1077"/>
      <c r="AA128" s="1078">
        <v>28603</v>
      </c>
      <c r="AB128" s="1079"/>
      <c r="AC128" s="1079"/>
      <c r="AD128" s="1079"/>
      <c r="AE128" s="1080"/>
      <c r="AF128" s="1081">
        <v>32807</v>
      </c>
      <c r="AG128" s="1079"/>
      <c r="AH128" s="1079"/>
      <c r="AI128" s="1079"/>
      <c r="AJ128" s="1080"/>
      <c r="AK128" s="1081">
        <v>31590</v>
      </c>
      <c r="AL128" s="1079"/>
      <c r="AM128" s="1079"/>
      <c r="AN128" s="1079"/>
      <c r="AO128" s="1080"/>
      <c r="AP128" s="1082"/>
      <c r="AQ128" s="1083"/>
      <c r="AR128" s="1083"/>
      <c r="AS128" s="1083"/>
      <c r="AT128" s="1084"/>
      <c r="AU128" s="232"/>
      <c r="AV128" s="232"/>
      <c r="AW128" s="232"/>
      <c r="AX128" s="929" t="s">
        <v>501</v>
      </c>
      <c r="AY128" s="930"/>
      <c r="AZ128" s="930"/>
      <c r="BA128" s="930"/>
      <c r="BB128" s="930"/>
      <c r="BC128" s="930"/>
      <c r="BD128" s="930"/>
      <c r="BE128" s="931"/>
      <c r="BF128" s="1085" t="s">
        <v>128</v>
      </c>
      <c r="BG128" s="1086"/>
      <c r="BH128" s="1086"/>
      <c r="BI128" s="1086"/>
      <c r="BJ128" s="1086"/>
      <c r="BK128" s="1086"/>
      <c r="BL128" s="1087"/>
      <c r="BM128" s="1085">
        <v>15</v>
      </c>
      <c r="BN128" s="1086"/>
      <c r="BO128" s="1086"/>
      <c r="BP128" s="1086"/>
      <c r="BQ128" s="1086"/>
      <c r="BR128" s="1086"/>
      <c r="BS128" s="1087"/>
      <c r="BT128" s="1085">
        <v>20</v>
      </c>
      <c r="BU128" s="1086"/>
      <c r="BV128" s="1086"/>
      <c r="BW128" s="1086"/>
      <c r="BX128" s="1086"/>
      <c r="BY128" s="1086"/>
      <c r="BZ128" s="1109"/>
      <c r="CA128" s="255"/>
      <c r="CB128" s="255"/>
      <c r="CC128" s="255"/>
      <c r="CD128" s="255"/>
      <c r="CE128" s="255"/>
      <c r="CF128" s="255"/>
      <c r="CG128" s="232"/>
      <c r="CH128" s="232"/>
      <c r="CI128" s="232"/>
      <c r="CJ128" s="254"/>
      <c r="CK128" s="1057"/>
      <c r="CL128" s="1058"/>
      <c r="CM128" s="1058"/>
      <c r="CN128" s="1058"/>
      <c r="CO128" s="1059"/>
      <c r="CP128" s="1068" t="s">
        <v>502</v>
      </c>
      <c r="CQ128" s="762"/>
      <c r="CR128" s="762"/>
      <c r="CS128" s="762"/>
      <c r="CT128" s="762"/>
      <c r="CU128" s="762"/>
      <c r="CV128" s="762"/>
      <c r="CW128" s="762"/>
      <c r="CX128" s="762"/>
      <c r="CY128" s="762"/>
      <c r="CZ128" s="762"/>
      <c r="DA128" s="762"/>
      <c r="DB128" s="762"/>
      <c r="DC128" s="762"/>
      <c r="DD128" s="762"/>
      <c r="DE128" s="762"/>
      <c r="DF128" s="1069"/>
      <c r="DG128" s="1070" t="s">
        <v>128</v>
      </c>
      <c r="DH128" s="1071"/>
      <c r="DI128" s="1071"/>
      <c r="DJ128" s="1071"/>
      <c r="DK128" s="1071"/>
      <c r="DL128" s="1071" t="s">
        <v>128</v>
      </c>
      <c r="DM128" s="1071"/>
      <c r="DN128" s="1071"/>
      <c r="DO128" s="1071"/>
      <c r="DP128" s="1071"/>
      <c r="DQ128" s="1071" t="s">
        <v>128</v>
      </c>
      <c r="DR128" s="1071"/>
      <c r="DS128" s="1071"/>
      <c r="DT128" s="1071"/>
      <c r="DU128" s="1071"/>
      <c r="DV128" s="1072" t="s">
        <v>128</v>
      </c>
      <c r="DW128" s="1072"/>
      <c r="DX128" s="1072"/>
      <c r="DY128" s="1072"/>
      <c r="DZ128" s="1073"/>
    </row>
    <row r="129" spans="1:131" s="230" customFormat="1" ht="26.25" customHeight="1" x14ac:dyDescent="0.15">
      <c r="A129" s="967" t="s">
        <v>107</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503</v>
      </c>
      <c r="X129" s="1104"/>
      <c r="Y129" s="1104"/>
      <c r="Z129" s="1105"/>
      <c r="AA129" s="991">
        <v>4710653</v>
      </c>
      <c r="AB129" s="992"/>
      <c r="AC129" s="992"/>
      <c r="AD129" s="992"/>
      <c r="AE129" s="993"/>
      <c r="AF129" s="994">
        <v>5125965</v>
      </c>
      <c r="AG129" s="992"/>
      <c r="AH129" s="992"/>
      <c r="AI129" s="992"/>
      <c r="AJ129" s="993"/>
      <c r="AK129" s="994">
        <v>4944415</v>
      </c>
      <c r="AL129" s="992"/>
      <c r="AM129" s="992"/>
      <c r="AN129" s="992"/>
      <c r="AO129" s="993"/>
      <c r="AP129" s="1106"/>
      <c r="AQ129" s="1107"/>
      <c r="AR129" s="1107"/>
      <c r="AS129" s="1107"/>
      <c r="AT129" s="1108"/>
      <c r="AU129" s="233"/>
      <c r="AV129" s="233"/>
      <c r="AW129" s="233"/>
      <c r="AX129" s="1098" t="s">
        <v>504</v>
      </c>
      <c r="AY129" s="956"/>
      <c r="AZ129" s="956"/>
      <c r="BA129" s="956"/>
      <c r="BB129" s="956"/>
      <c r="BC129" s="956"/>
      <c r="BD129" s="956"/>
      <c r="BE129" s="957"/>
      <c r="BF129" s="1099" t="s">
        <v>444</v>
      </c>
      <c r="BG129" s="1100"/>
      <c r="BH129" s="1100"/>
      <c r="BI129" s="1100"/>
      <c r="BJ129" s="1100"/>
      <c r="BK129" s="1100"/>
      <c r="BL129" s="1101"/>
      <c r="BM129" s="1099">
        <v>20</v>
      </c>
      <c r="BN129" s="1100"/>
      <c r="BO129" s="1100"/>
      <c r="BP129" s="1100"/>
      <c r="BQ129" s="1100"/>
      <c r="BR129" s="1100"/>
      <c r="BS129" s="1101"/>
      <c r="BT129" s="1099">
        <v>30</v>
      </c>
      <c r="BU129" s="1100"/>
      <c r="BV129" s="1100"/>
      <c r="BW129" s="1100"/>
      <c r="BX129" s="1100"/>
      <c r="BY129" s="1100"/>
      <c r="BZ129" s="110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67" t="s">
        <v>505</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506</v>
      </c>
      <c r="X130" s="1104"/>
      <c r="Y130" s="1104"/>
      <c r="Z130" s="1105"/>
      <c r="AA130" s="991">
        <v>697246</v>
      </c>
      <c r="AB130" s="992"/>
      <c r="AC130" s="992"/>
      <c r="AD130" s="992"/>
      <c r="AE130" s="993"/>
      <c r="AF130" s="994">
        <v>791365</v>
      </c>
      <c r="AG130" s="992"/>
      <c r="AH130" s="992"/>
      <c r="AI130" s="992"/>
      <c r="AJ130" s="993"/>
      <c r="AK130" s="994">
        <v>784355</v>
      </c>
      <c r="AL130" s="992"/>
      <c r="AM130" s="992"/>
      <c r="AN130" s="992"/>
      <c r="AO130" s="993"/>
      <c r="AP130" s="1106"/>
      <c r="AQ130" s="1107"/>
      <c r="AR130" s="1107"/>
      <c r="AS130" s="1107"/>
      <c r="AT130" s="1108"/>
      <c r="AU130" s="233"/>
      <c r="AV130" s="233"/>
      <c r="AW130" s="233"/>
      <c r="AX130" s="1098" t="s">
        <v>507</v>
      </c>
      <c r="AY130" s="956"/>
      <c r="AZ130" s="956"/>
      <c r="BA130" s="956"/>
      <c r="BB130" s="956"/>
      <c r="BC130" s="956"/>
      <c r="BD130" s="956"/>
      <c r="BE130" s="957"/>
      <c r="BF130" s="1134">
        <v>6.4</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508</v>
      </c>
      <c r="X131" s="1141"/>
      <c r="Y131" s="1141"/>
      <c r="Z131" s="1142"/>
      <c r="AA131" s="1037">
        <v>4013407</v>
      </c>
      <c r="AB131" s="1019"/>
      <c r="AC131" s="1019"/>
      <c r="AD131" s="1019"/>
      <c r="AE131" s="1020"/>
      <c r="AF131" s="1018">
        <v>4334600</v>
      </c>
      <c r="AG131" s="1019"/>
      <c r="AH131" s="1019"/>
      <c r="AI131" s="1019"/>
      <c r="AJ131" s="1020"/>
      <c r="AK131" s="1018">
        <v>4160060</v>
      </c>
      <c r="AL131" s="1019"/>
      <c r="AM131" s="1019"/>
      <c r="AN131" s="1019"/>
      <c r="AO131" s="1020"/>
      <c r="AP131" s="1143"/>
      <c r="AQ131" s="1144"/>
      <c r="AR131" s="1144"/>
      <c r="AS131" s="1144"/>
      <c r="AT131" s="1145"/>
      <c r="AU131" s="233"/>
      <c r="AV131" s="233"/>
      <c r="AW131" s="233"/>
      <c r="AX131" s="1116" t="s">
        <v>509</v>
      </c>
      <c r="AY131" s="762"/>
      <c r="AZ131" s="762"/>
      <c r="BA131" s="762"/>
      <c r="BB131" s="762"/>
      <c r="BC131" s="762"/>
      <c r="BD131" s="762"/>
      <c r="BE131" s="1069"/>
      <c r="BF131" s="1117" t="s">
        <v>128</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3" t="s">
        <v>510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511</v>
      </c>
      <c r="W132" s="1127"/>
      <c r="X132" s="1127"/>
      <c r="Y132" s="1127"/>
      <c r="Z132" s="1128"/>
      <c r="AA132" s="1129">
        <v>5.7809487050000001</v>
      </c>
      <c r="AB132" s="1130"/>
      <c r="AC132" s="1130"/>
      <c r="AD132" s="1130"/>
      <c r="AE132" s="1131"/>
      <c r="AF132" s="1132">
        <v>6.3307571630000004</v>
      </c>
      <c r="AG132" s="1130"/>
      <c r="AH132" s="1130"/>
      <c r="AI132" s="1130"/>
      <c r="AJ132" s="1131"/>
      <c r="AK132" s="1132">
        <v>7.1186232890000003</v>
      </c>
      <c r="AL132" s="1130"/>
      <c r="AM132" s="1130"/>
      <c r="AN132" s="1130"/>
      <c r="AO132" s="1131"/>
      <c r="AP132" s="1034"/>
      <c r="AQ132" s="1035"/>
      <c r="AR132" s="1035"/>
      <c r="AS132" s="1035"/>
      <c r="AT132" s="113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512</v>
      </c>
      <c r="W133" s="1110"/>
      <c r="X133" s="1110"/>
      <c r="Y133" s="1110"/>
      <c r="Z133" s="1111"/>
      <c r="AA133" s="1112">
        <v>5.8</v>
      </c>
      <c r="AB133" s="1113"/>
      <c r="AC133" s="1113"/>
      <c r="AD133" s="1113"/>
      <c r="AE133" s="1114"/>
      <c r="AF133" s="1112">
        <v>6</v>
      </c>
      <c r="AG133" s="1113"/>
      <c r="AH133" s="1113"/>
      <c r="AI133" s="1113"/>
      <c r="AJ133" s="1114"/>
      <c r="AK133" s="1112">
        <v>6.4</v>
      </c>
      <c r="AL133" s="1113"/>
      <c r="AM133" s="1113"/>
      <c r="AN133" s="1113"/>
      <c r="AO133" s="1114"/>
      <c r="AP133" s="1061"/>
      <c r="AQ133" s="1062"/>
      <c r="AR133" s="1062"/>
      <c r="AS133" s="1062"/>
      <c r="AT133" s="111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TsLD5aTk0UQQwTDAvPRYLP5K7uaGUHhnSrpnKs25Mmy0KzHz8qMoyV5DSAMqnri4qsbnD2ce9EGbmNNLETyXA==" saltValue="qBz905hxkunlQIS0SjIZ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SyodWjY31H1qyvY5zBKXw45yRoloGepz77AkgUPUtHvKCTnPNU7PnyNB3yI5zegQBdIasX1tC3AcJp5I2oxGQ==" saltValue="1Zo3H2NoeqASwqJ9xNqw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OziThiKTjkMPXe3wuU6d42ZCQx0MJBLNDlLZ4wjGMTWUKnhcgTPd4Z0E3/LAsKT+gBkCxiHbSzX31G+mHafFA==" saltValue="YVeMDhzkm+3urRVL+5WOqw=="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7"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48"/>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49" t="s">
        <v>521</v>
      </c>
      <c r="AL9" s="1150"/>
      <c r="AM9" s="1150"/>
      <c r="AN9" s="1151"/>
      <c r="AO9" s="281">
        <v>1587348</v>
      </c>
      <c r="AP9" s="281">
        <v>165988</v>
      </c>
      <c r="AQ9" s="282">
        <v>139150</v>
      </c>
      <c r="AR9" s="283">
        <v>19.3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49" t="s">
        <v>522</v>
      </c>
      <c r="AL10" s="1150"/>
      <c r="AM10" s="1150"/>
      <c r="AN10" s="1151"/>
      <c r="AO10" s="284">
        <v>198574</v>
      </c>
      <c r="AP10" s="284">
        <v>20765</v>
      </c>
      <c r="AQ10" s="285">
        <v>19663</v>
      </c>
      <c r="AR10" s="286">
        <v>5.6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49" t="s">
        <v>523</v>
      </c>
      <c r="AL11" s="1150"/>
      <c r="AM11" s="1150"/>
      <c r="AN11" s="1151"/>
      <c r="AO11" s="284">
        <v>8997</v>
      </c>
      <c r="AP11" s="284">
        <v>941</v>
      </c>
      <c r="AQ11" s="285">
        <v>1097</v>
      </c>
      <c r="AR11" s="286">
        <v>-14.2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49" t="s">
        <v>524</v>
      </c>
      <c r="AL12" s="1150"/>
      <c r="AM12" s="1150"/>
      <c r="AN12" s="1151"/>
      <c r="AO12" s="284" t="s">
        <v>525</v>
      </c>
      <c r="AP12" s="284" t="s">
        <v>525</v>
      </c>
      <c r="AQ12" s="285" t="s">
        <v>525</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49" t="s">
        <v>526</v>
      </c>
      <c r="AL13" s="1150"/>
      <c r="AM13" s="1150"/>
      <c r="AN13" s="1151"/>
      <c r="AO13" s="284">
        <v>41548</v>
      </c>
      <c r="AP13" s="284">
        <v>4345</v>
      </c>
      <c r="AQ13" s="285">
        <v>5184</v>
      </c>
      <c r="AR13" s="286">
        <v>-16.2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49" t="s">
        <v>527</v>
      </c>
      <c r="AL14" s="1150"/>
      <c r="AM14" s="1150"/>
      <c r="AN14" s="1151"/>
      <c r="AO14" s="284">
        <v>83057</v>
      </c>
      <c r="AP14" s="284">
        <v>8685</v>
      </c>
      <c r="AQ14" s="285">
        <v>3143</v>
      </c>
      <c r="AR14" s="286">
        <v>176.3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2" t="s">
        <v>528</v>
      </c>
      <c r="AL15" s="1153"/>
      <c r="AM15" s="1153"/>
      <c r="AN15" s="1154"/>
      <c r="AO15" s="284">
        <v>-193532</v>
      </c>
      <c r="AP15" s="284">
        <v>-20238</v>
      </c>
      <c r="AQ15" s="285">
        <v>-11320</v>
      </c>
      <c r="AR15" s="286">
        <v>78.8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2" t="s">
        <v>188</v>
      </c>
      <c r="AL16" s="1153"/>
      <c r="AM16" s="1153"/>
      <c r="AN16" s="1154"/>
      <c r="AO16" s="284">
        <v>1725992</v>
      </c>
      <c r="AP16" s="284">
        <v>180486</v>
      </c>
      <c r="AQ16" s="285">
        <v>156916</v>
      </c>
      <c r="AR16" s="286">
        <v>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5" t="s">
        <v>533</v>
      </c>
      <c r="AL21" s="1156"/>
      <c r="AM21" s="1156"/>
      <c r="AN21" s="1157"/>
      <c r="AO21" s="297">
        <v>15.37</v>
      </c>
      <c r="AP21" s="298">
        <v>13.85</v>
      </c>
      <c r="AQ21" s="299">
        <v>1.52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5" t="s">
        <v>534</v>
      </c>
      <c r="AL22" s="1156"/>
      <c r="AM22" s="1156"/>
      <c r="AN22" s="1157"/>
      <c r="AO22" s="302">
        <v>94.3</v>
      </c>
      <c r="AP22" s="303">
        <v>95.5</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6" t="s">
        <v>535</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7"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48"/>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3" t="s">
        <v>538</v>
      </c>
      <c r="AL32" s="1164"/>
      <c r="AM32" s="1164"/>
      <c r="AN32" s="1165"/>
      <c r="AO32" s="312">
        <v>950205</v>
      </c>
      <c r="AP32" s="312">
        <v>99363</v>
      </c>
      <c r="AQ32" s="313">
        <v>83132</v>
      </c>
      <c r="AR32" s="314">
        <v>19.5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3" t="s">
        <v>539</v>
      </c>
      <c r="AL33" s="1164"/>
      <c r="AM33" s="1164"/>
      <c r="AN33" s="1165"/>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3" t="s">
        <v>540</v>
      </c>
      <c r="AL34" s="1164"/>
      <c r="AM34" s="1164"/>
      <c r="AN34" s="1165"/>
      <c r="AO34" s="312" t="s">
        <v>525</v>
      </c>
      <c r="AP34" s="312" t="s">
        <v>525</v>
      </c>
      <c r="AQ34" s="313" t="s">
        <v>525</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3" t="s">
        <v>541</v>
      </c>
      <c r="AL35" s="1164"/>
      <c r="AM35" s="1164"/>
      <c r="AN35" s="1165"/>
      <c r="AO35" s="312">
        <v>144292</v>
      </c>
      <c r="AP35" s="312">
        <v>15089</v>
      </c>
      <c r="AQ35" s="313">
        <v>18852</v>
      </c>
      <c r="AR35" s="314">
        <v>-20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3" t="s">
        <v>542</v>
      </c>
      <c r="AL36" s="1164"/>
      <c r="AM36" s="1164"/>
      <c r="AN36" s="1165"/>
      <c r="AO36" s="312">
        <v>10745</v>
      </c>
      <c r="AP36" s="312">
        <v>1124</v>
      </c>
      <c r="AQ36" s="313">
        <v>4344</v>
      </c>
      <c r="AR36" s="314">
        <v>-74.099999999999994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3" t="s">
        <v>543</v>
      </c>
      <c r="AL37" s="1164"/>
      <c r="AM37" s="1164"/>
      <c r="AN37" s="1165"/>
      <c r="AO37" s="312">
        <v>6842</v>
      </c>
      <c r="AP37" s="312">
        <v>715</v>
      </c>
      <c r="AQ37" s="313">
        <v>1642</v>
      </c>
      <c r="AR37" s="314">
        <v>-56.5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6" t="s">
        <v>544</v>
      </c>
      <c r="AL38" s="1167"/>
      <c r="AM38" s="1167"/>
      <c r="AN38" s="1168"/>
      <c r="AO38" s="315" t="s">
        <v>525</v>
      </c>
      <c r="AP38" s="315" t="s">
        <v>525</v>
      </c>
      <c r="AQ38" s="316">
        <v>19</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6" t="s">
        <v>545</v>
      </c>
      <c r="AL39" s="1167"/>
      <c r="AM39" s="1167"/>
      <c r="AN39" s="1168"/>
      <c r="AO39" s="312">
        <v>-31590</v>
      </c>
      <c r="AP39" s="312">
        <v>-3303</v>
      </c>
      <c r="AQ39" s="313">
        <v>-4399</v>
      </c>
      <c r="AR39" s="314">
        <v>-24.9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3" t="s">
        <v>546</v>
      </c>
      <c r="AL40" s="1164"/>
      <c r="AM40" s="1164"/>
      <c r="AN40" s="1165"/>
      <c r="AO40" s="312">
        <v>-784355</v>
      </c>
      <c r="AP40" s="312">
        <v>-82020</v>
      </c>
      <c r="AQ40" s="313">
        <v>-69608</v>
      </c>
      <c r="AR40" s="314">
        <v>17.8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9" t="s">
        <v>300</v>
      </c>
      <c r="AL41" s="1170"/>
      <c r="AM41" s="1170"/>
      <c r="AN41" s="1171"/>
      <c r="AO41" s="312">
        <v>296139</v>
      </c>
      <c r="AP41" s="312">
        <v>30967</v>
      </c>
      <c r="AQ41" s="313">
        <v>33982</v>
      </c>
      <c r="AR41" s="314">
        <v>-8.9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8" t="s">
        <v>516</v>
      </c>
      <c r="AN49" s="1160" t="s">
        <v>550</v>
      </c>
      <c r="AO49" s="1161"/>
      <c r="AP49" s="1161"/>
      <c r="AQ49" s="1161"/>
      <c r="AR49" s="116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9"/>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906468</v>
      </c>
      <c r="AN51" s="334">
        <v>87522</v>
      </c>
      <c r="AO51" s="335">
        <v>40.700000000000003</v>
      </c>
      <c r="AP51" s="336">
        <v>88328</v>
      </c>
      <c r="AQ51" s="337">
        <v>-1.9</v>
      </c>
      <c r="AR51" s="338">
        <v>42.6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719188</v>
      </c>
      <c r="AN52" s="342">
        <v>69440</v>
      </c>
      <c r="AO52" s="343">
        <v>41.3</v>
      </c>
      <c r="AP52" s="344">
        <v>49013</v>
      </c>
      <c r="AQ52" s="345">
        <v>6.4</v>
      </c>
      <c r="AR52" s="346">
        <v>34.9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1081370</v>
      </c>
      <c r="AN53" s="334">
        <v>106235</v>
      </c>
      <c r="AO53" s="335">
        <v>21.4</v>
      </c>
      <c r="AP53" s="336">
        <v>103390</v>
      </c>
      <c r="AQ53" s="337">
        <v>17.100000000000001</v>
      </c>
      <c r="AR53" s="338">
        <v>4.3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589025</v>
      </c>
      <c r="AN54" s="342">
        <v>57867</v>
      </c>
      <c r="AO54" s="343">
        <v>-16.7</v>
      </c>
      <c r="AP54" s="344">
        <v>51269</v>
      </c>
      <c r="AQ54" s="345">
        <v>4.5999999999999996</v>
      </c>
      <c r="AR54" s="346">
        <v>-21.3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1178595</v>
      </c>
      <c r="AN55" s="334">
        <v>118870</v>
      </c>
      <c r="AO55" s="335">
        <v>11.9</v>
      </c>
      <c r="AP55" s="336">
        <v>125391</v>
      </c>
      <c r="AQ55" s="337">
        <v>21.3</v>
      </c>
      <c r="AR55" s="338">
        <v>-9.4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908358</v>
      </c>
      <c r="AN56" s="342">
        <v>91615</v>
      </c>
      <c r="AO56" s="343">
        <v>58.3</v>
      </c>
      <c r="AP56" s="344">
        <v>68516</v>
      </c>
      <c r="AQ56" s="345">
        <v>33.6</v>
      </c>
      <c r="AR56" s="346">
        <v>24.7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1429565</v>
      </c>
      <c r="AN57" s="334">
        <v>146758</v>
      </c>
      <c r="AO57" s="335">
        <v>23.5</v>
      </c>
      <c r="AP57" s="336">
        <v>138402</v>
      </c>
      <c r="AQ57" s="337">
        <v>10.4</v>
      </c>
      <c r="AR57" s="338">
        <v>13.1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944054</v>
      </c>
      <c r="AN58" s="342">
        <v>96916</v>
      </c>
      <c r="AO58" s="343">
        <v>5.8</v>
      </c>
      <c r="AP58" s="344">
        <v>70652</v>
      </c>
      <c r="AQ58" s="345">
        <v>3.1</v>
      </c>
      <c r="AR58" s="346">
        <v>2.7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3668953</v>
      </c>
      <c r="AN59" s="334">
        <v>383661</v>
      </c>
      <c r="AO59" s="335">
        <v>161.4</v>
      </c>
      <c r="AP59" s="336">
        <v>146367</v>
      </c>
      <c r="AQ59" s="337">
        <v>5.8</v>
      </c>
      <c r="AR59" s="338">
        <v>155.6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3171127</v>
      </c>
      <c r="AN60" s="342">
        <v>331604</v>
      </c>
      <c r="AO60" s="343">
        <v>242.2</v>
      </c>
      <c r="AP60" s="344">
        <v>79441</v>
      </c>
      <c r="AQ60" s="345">
        <v>12.4</v>
      </c>
      <c r="AR60" s="346">
        <v>229.8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1652990</v>
      </c>
      <c r="AN61" s="349">
        <v>168609</v>
      </c>
      <c r="AO61" s="350">
        <v>51.8</v>
      </c>
      <c r="AP61" s="351">
        <v>120376</v>
      </c>
      <c r="AQ61" s="352">
        <v>10.5</v>
      </c>
      <c r="AR61" s="338">
        <v>41.3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1266350</v>
      </c>
      <c r="AN62" s="342">
        <v>129488</v>
      </c>
      <c r="AO62" s="343">
        <v>66.2</v>
      </c>
      <c r="AP62" s="344">
        <v>63778</v>
      </c>
      <c r="AQ62" s="345">
        <v>12</v>
      </c>
      <c r="AR62" s="346">
        <v>54.2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CJUJI2e2S1Vz84GXnbDlp7dJIILuOs3XptK27xvqwOJPK7CA1+OsI+5iwQ1vcjn6TFMZNrPRdqOth0Rciaidg==" saltValue="FA8jRAHV4zHoK6uXYfG4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0" spans="125:125" ht="13.5" hidden="1" customHeight="1" x14ac:dyDescent="0.15"/>
    <row r="121" spans="125:125" ht="13.5" hidden="1" customHeight="1" x14ac:dyDescent="0.15">
      <c r="DU121" s="259"/>
    </row>
  </sheetData>
  <sheetProtection algorithmName="SHA-512" hashValue="xrEG4wz2jYno+ROwrzQbkfbkQWiNk29KaLOnAXPMb/knC6D0ps588ySgPCu7QKUSKAbyf3S2GtjCkJwGpALPdA==" saltValue="4Z73emVkr43wUPSYY9ovY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wO+pYabjJ8InK+JAIo7fMJ4KLrbDY3IDRO1e3IS2QLlsvyeZ35pmoETWGackLv9L+/qhnyfAuzy3jYzZO+CSiA==" saltValue="gnk0/q0/NDsxb1Vtwl3e/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72" t="s">
        <v>3</v>
      </c>
      <c r="D47" s="1172"/>
      <c r="E47" s="1173"/>
      <c r="F47" s="11">
        <v>44.16</v>
      </c>
      <c r="G47" s="12">
        <v>44.42</v>
      </c>
      <c r="H47" s="12">
        <v>41.16</v>
      </c>
      <c r="I47" s="12">
        <v>37.68</v>
      </c>
      <c r="J47" s="13">
        <v>39.090000000000003</v>
      </c>
    </row>
    <row r="48" spans="2:10" ht="57.75" customHeight="1" x14ac:dyDescent="0.15">
      <c r="B48" s="14"/>
      <c r="C48" s="1174" t="s">
        <v>4</v>
      </c>
      <c r="D48" s="1174"/>
      <c r="E48" s="1175"/>
      <c r="F48" s="15">
        <v>3.64</v>
      </c>
      <c r="G48" s="16">
        <v>2.39</v>
      </c>
      <c r="H48" s="16">
        <v>3.47</v>
      </c>
      <c r="I48" s="16">
        <v>6.48</v>
      </c>
      <c r="J48" s="17">
        <v>3.82</v>
      </c>
    </row>
    <row r="49" spans="2:10" ht="57.75" customHeight="1" thickBot="1" x14ac:dyDescent="0.2">
      <c r="B49" s="18"/>
      <c r="C49" s="1176" t="s">
        <v>5</v>
      </c>
      <c r="D49" s="1176"/>
      <c r="E49" s="1177"/>
      <c r="F49" s="19" t="s">
        <v>571</v>
      </c>
      <c r="G49" s="20" t="s">
        <v>572</v>
      </c>
      <c r="H49" s="20">
        <v>0.39</v>
      </c>
      <c r="I49" s="20">
        <v>3.15</v>
      </c>
      <c r="J49" s="21" t="s">
        <v>573</v>
      </c>
    </row>
    <row r="50" spans="2:10" x14ac:dyDescent="0.15"/>
  </sheetData>
  <sheetProtection algorithmName="SHA-512" hashValue="ckCMUU+EcaDMNS0I7ei+zR1JYFkPBTnwz4cHpj6juXUUmJJGcumvnmGTE6GRTPBdOqX5TNKNK0pwyv65YaqAYg==" saltValue="TRmYPc3HCC+cysn4EGpZx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高田 惇菜</cp:lastModifiedBy>
  <cp:lastPrinted>2024-03-22T06:04:18Z</cp:lastPrinted>
  <dcterms:created xsi:type="dcterms:W3CDTF">2024-02-05T03:10:06Z</dcterms:created>
  <dcterms:modified xsi:type="dcterms:W3CDTF">2024-09-24T04:13:49Z</dcterms:modified>
  <cp:category/>
</cp:coreProperties>
</file>