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E4905000-E980-4316-9A85-3D47070F1562}" xr6:coauthVersionLast="47" xr6:coauthVersionMax="47" xr10:uidLastSave="{00000000-0000-0000-0000-000000000000}"/>
  <bookViews>
    <workbookView xWindow="-120" yWindow="-120" windowWidth="19440" windowHeight="15150" xr2:uid="{01664380-4360-4DCA-9D4F-6FA217B8CB18}"/>
  </bookViews>
  <sheets>
    <sheet name="4－３ 設計建設費" sheetId="1" r:id="rId1"/>
    <sheet name="４-４ 維持管理費" sheetId="4" r:id="rId2"/>
    <sheet name="４-５ 大規模修繕費内訳" sheetId="2" r:id="rId3"/>
    <sheet name="４-６長期収支計画書" sheetId="5" r:id="rId4"/>
  </sheets>
  <definedNames>
    <definedName name="_xlnm.Print_Area" localSheetId="0">'4－３ 設計建設費'!$A$3:$G$33</definedName>
    <definedName name="_xlnm.Print_Area" localSheetId="3">'４-６長期収支計画書'!$A$1:$AB$135</definedName>
    <definedName name="都道府県" localSheetId="3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1" i="5" l="1"/>
  <c r="I121" i="5" s="1"/>
  <c r="J121" i="5" s="1"/>
  <c r="K121" i="5" s="1"/>
  <c r="L121" i="5" s="1"/>
  <c r="M121" i="5" s="1"/>
  <c r="N121" i="5" s="1"/>
  <c r="O121" i="5" s="1"/>
  <c r="P121" i="5" s="1"/>
  <c r="Q121" i="5" s="1"/>
  <c r="R121" i="5" s="1"/>
  <c r="S121" i="5" s="1"/>
  <c r="T121" i="5" s="1"/>
  <c r="U121" i="5" s="1"/>
  <c r="V121" i="5" s="1"/>
  <c r="W121" i="5" s="1"/>
  <c r="X121" i="5" s="1"/>
  <c r="Y121" i="5" s="1"/>
  <c r="Z121" i="5" s="1"/>
  <c r="AA121" i="5" s="1"/>
  <c r="AB121" i="5" s="1"/>
  <c r="AB107" i="5"/>
  <c r="AB106" i="5"/>
  <c r="S105" i="5"/>
  <c r="R105" i="5"/>
  <c r="Q105" i="5"/>
  <c r="P105" i="5"/>
  <c r="O105" i="5"/>
  <c r="M105" i="5"/>
  <c r="L105" i="5"/>
  <c r="K105" i="5"/>
  <c r="G105" i="5"/>
  <c r="F105" i="5"/>
  <c r="V105" i="5"/>
  <c r="N105" i="5"/>
  <c r="AA105" i="5"/>
  <c r="Z105" i="5"/>
  <c r="Y105" i="5"/>
  <c r="X105" i="5"/>
  <c r="W105" i="5"/>
  <c r="U105" i="5"/>
  <c r="T105" i="5"/>
  <c r="J105" i="5"/>
  <c r="I105" i="5"/>
  <c r="H105" i="5"/>
  <c r="Z102" i="5"/>
  <c r="X102" i="5"/>
  <c r="U102" i="5"/>
  <c r="T102" i="5"/>
  <c r="S102" i="5"/>
  <c r="S108" i="5" s="1"/>
  <c r="R102" i="5"/>
  <c r="R108" i="5" s="1"/>
  <c r="Q102" i="5"/>
  <c r="Q108" i="5" s="1"/>
  <c r="P102" i="5"/>
  <c r="P108" i="5" s="1"/>
  <c r="O102" i="5"/>
  <c r="O108" i="5" s="1"/>
  <c r="N102" i="5"/>
  <c r="J102" i="5"/>
  <c r="AA102" i="5"/>
  <c r="Y102" i="5"/>
  <c r="W102" i="5"/>
  <c r="V102" i="5"/>
  <c r="M102" i="5"/>
  <c r="L102" i="5"/>
  <c r="K102" i="5"/>
  <c r="I102" i="5"/>
  <c r="H102" i="5"/>
  <c r="R99" i="5"/>
  <c r="Q99" i="5"/>
  <c r="P99" i="5"/>
  <c r="O99" i="5"/>
  <c r="N99" i="5"/>
  <c r="M99" i="5"/>
  <c r="G99" i="5"/>
  <c r="AA99" i="5"/>
  <c r="Z99" i="5"/>
  <c r="X99" i="5"/>
  <c r="W99" i="5"/>
  <c r="T99" i="5"/>
  <c r="S99" i="5"/>
  <c r="L99" i="5"/>
  <c r="K99" i="5"/>
  <c r="J99" i="5"/>
  <c r="I99" i="5"/>
  <c r="H99" i="5"/>
  <c r="AB96" i="5"/>
  <c r="G102" i="5"/>
  <c r="F94" i="5"/>
  <c r="G94" i="5" s="1"/>
  <c r="H94" i="5" s="1"/>
  <c r="I94" i="5" s="1"/>
  <c r="J94" i="5" s="1"/>
  <c r="K94" i="5" s="1"/>
  <c r="L94" i="5" s="1"/>
  <c r="M94" i="5" s="1"/>
  <c r="N94" i="5" s="1"/>
  <c r="O94" i="5" s="1"/>
  <c r="P94" i="5" s="1"/>
  <c r="Q94" i="5" s="1"/>
  <c r="R94" i="5" s="1"/>
  <c r="S94" i="5" s="1"/>
  <c r="T94" i="5" s="1"/>
  <c r="U94" i="5" s="1"/>
  <c r="V94" i="5" s="1"/>
  <c r="W94" i="5" s="1"/>
  <c r="X94" i="5" s="1"/>
  <c r="Y94" i="5" s="1"/>
  <c r="Z94" i="5" s="1"/>
  <c r="AA94" i="5" s="1"/>
  <c r="AA85" i="5"/>
  <c r="Z85" i="5"/>
  <c r="Y85" i="5"/>
  <c r="X85" i="5"/>
  <c r="W85" i="5"/>
  <c r="U85" i="5"/>
  <c r="T85" i="5"/>
  <c r="S85" i="5"/>
  <c r="R85" i="5"/>
  <c r="Q85" i="5"/>
  <c r="I85" i="5"/>
  <c r="F80" i="5"/>
  <c r="G80" i="5" s="1"/>
  <c r="H80" i="5" s="1"/>
  <c r="I80" i="5" s="1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69" i="5"/>
  <c r="G82" i="5"/>
  <c r="F64" i="5"/>
  <c r="G64" i="5" s="1"/>
  <c r="H64" i="5" s="1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AA64" i="5" s="1"/>
  <c r="AA57" i="5"/>
  <c r="Z57" i="5"/>
  <c r="W57" i="5"/>
  <c r="T57" i="5"/>
  <c r="R57" i="5"/>
  <c r="K57" i="5"/>
  <c r="Y57" i="5"/>
  <c r="X57" i="5"/>
  <c r="V57" i="5"/>
  <c r="U57" i="5"/>
  <c r="S57" i="5"/>
  <c r="Q57" i="5"/>
  <c r="P57" i="5"/>
  <c r="O57" i="5"/>
  <c r="N57" i="5"/>
  <c r="M57" i="5"/>
  <c r="L57" i="5"/>
  <c r="J57" i="5"/>
  <c r="I57" i="5"/>
  <c r="H57" i="5"/>
  <c r="G57" i="5"/>
  <c r="F57" i="5"/>
  <c r="AB54" i="5"/>
  <c r="Z51" i="5"/>
  <c r="X51" i="5"/>
  <c r="U51" i="5"/>
  <c r="T51" i="5"/>
  <c r="S51" i="5"/>
  <c r="R51" i="5"/>
  <c r="Q51" i="5"/>
  <c r="P51" i="5"/>
  <c r="M51" i="5"/>
  <c r="L51" i="5"/>
  <c r="K51" i="5"/>
  <c r="J51" i="5"/>
  <c r="I51" i="5"/>
  <c r="G51" i="5"/>
  <c r="AA51" i="5"/>
  <c r="Y51" i="5"/>
  <c r="W51" i="5"/>
  <c r="P85" i="5"/>
  <c r="O85" i="5"/>
  <c r="N85" i="5"/>
  <c r="M85" i="5"/>
  <c r="L85" i="5"/>
  <c r="K85" i="5"/>
  <c r="J85" i="5"/>
  <c r="H51" i="5"/>
  <c r="F51" i="5"/>
  <c r="AA48" i="5"/>
  <c r="Z48" i="5"/>
  <c r="Y48" i="5"/>
  <c r="X48" i="5"/>
  <c r="X52" i="5" s="1"/>
  <c r="W48" i="5"/>
  <c r="V48" i="5"/>
  <c r="U48" i="5"/>
  <c r="T48" i="5"/>
  <c r="T52" i="5" s="1"/>
  <c r="S48" i="5"/>
  <c r="S52" i="5" s="1"/>
  <c r="R48" i="5"/>
  <c r="R52" i="5" s="1"/>
  <c r="Q48" i="5"/>
  <c r="P48" i="5"/>
  <c r="O48" i="5"/>
  <c r="N48" i="5"/>
  <c r="M48" i="5"/>
  <c r="L48" i="5"/>
  <c r="K48" i="5"/>
  <c r="J48" i="5"/>
  <c r="I48" i="5"/>
  <c r="H48" i="5"/>
  <c r="G48" i="5"/>
  <c r="F48" i="5"/>
  <c r="AB47" i="5"/>
  <c r="S45" i="5"/>
  <c r="R45" i="5"/>
  <c r="Q45" i="5"/>
  <c r="P45" i="5"/>
  <c r="AB44" i="5"/>
  <c r="AB40" i="5"/>
  <c r="U45" i="5"/>
  <c r="T45" i="5"/>
  <c r="N45" i="5"/>
  <c r="M45" i="5"/>
  <c r="L45" i="5"/>
  <c r="K45" i="5"/>
  <c r="I45" i="5"/>
  <c r="H45" i="5"/>
  <c r="G45" i="5"/>
  <c r="AB38" i="5"/>
  <c r="F45" i="5"/>
  <c r="AA36" i="5"/>
  <c r="Z36" i="5"/>
  <c r="Y36" i="5"/>
  <c r="X36" i="5"/>
  <c r="W36" i="5"/>
  <c r="F36" i="5"/>
  <c r="AB35" i="5"/>
  <c r="V36" i="5"/>
  <c r="U36" i="5"/>
  <c r="T36" i="5"/>
  <c r="S36" i="5"/>
  <c r="S46" i="5" s="1"/>
  <c r="R36" i="5"/>
  <c r="Q36" i="5"/>
  <c r="P36" i="5"/>
  <c r="O36" i="5"/>
  <c r="M36" i="5"/>
  <c r="L36" i="5"/>
  <c r="K36" i="5"/>
  <c r="I36" i="5"/>
  <c r="I46" i="5" s="1"/>
  <c r="H36" i="5"/>
  <c r="G36" i="5"/>
  <c r="F32" i="5"/>
  <c r="G32" i="5" s="1"/>
  <c r="H32" i="5" s="1"/>
  <c r="I32" i="5" s="1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Z32" i="5" s="1"/>
  <c r="AA32" i="5" s="1"/>
  <c r="AA15" i="5"/>
  <c r="AA16" i="5" s="1"/>
  <c r="G15" i="5"/>
  <c r="F15" i="5"/>
  <c r="AB14" i="5"/>
  <c r="N15" i="5"/>
  <c r="N16" i="5" s="1"/>
  <c r="Z15" i="5"/>
  <c r="Z16" i="5" s="1"/>
  <c r="Y15" i="5"/>
  <c r="Y16" i="5" s="1"/>
  <c r="X15" i="5"/>
  <c r="X16" i="5" s="1"/>
  <c r="W15" i="5"/>
  <c r="W16" i="5" s="1"/>
  <c r="V15" i="5"/>
  <c r="V16" i="5" s="1"/>
  <c r="U15" i="5"/>
  <c r="U16" i="5" s="1"/>
  <c r="R15" i="5"/>
  <c r="R16" i="5" s="1"/>
  <c r="Q15" i="5"/>
  <c r="Q16" i="5" s="1"/>
  <c r="P15" i="5"/>
  <c r="P16" i="5" s="1"/>
  <c r="M15" i="5"/>
  <c r="M16" i="5" s="1"/>
  <c r="L15" i="5"/>
  <c r="L16" i="5" s="1"/>
  <c r="K15" i="5"/>
  <c r="K16" i="5" s="1"/>
  <c r="J15" i="5"/>
  <c r="J16" i="5" s="1"/>
  <c r="I15" i="5"/>
  <c r="I16" i="5" s="1"/>
  <c r="H15" i="5"/>
  <c r="H16" i="5" s="1"/>
  <c r="AB12" i="5"/>
  <c r="AB11" i="5"/>
  <c r="Y10" i="5"/>
  <c r="V10" i="5"/>
  <c r="T10" i="5"/>
  <c r="N10" i="5"/>
  <c r="G10" i="5"/>
  <c r="F10" i="5"/>
  <c r="AA10" i="5"/>
  <c r="Z10" i="5"/>
  <c r="X10" i="5"/>
  <c r="W10" i="5"/>
  <c r="U10" i="5"/>
  <c r="S10" i="5"/>
  <c r="R10" i="5"/>
  <c r="Q10" i="5"/>
  <c r="P10" i="5"/>
  <c r="O10" i="5"/>
  <c r="M10" i="5"/>
  <c r="L10" i="5"/>
  <c r="L17" i="5" s="1"/>
  <c r="K10" i="5"/>
  <c r="J10" i="5"/>
  <c r="I10" i="5"/>
  <c r="AB8" i="5"/>
  <c r="AB7" i="5"/>
  <c r="G6" i="5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V17" i="5" l="1"/>
  <c r="V18" i="5" s="1"/>
  <c r="Y17" i="5"/>
  <c r="K52" i="5"/>
  <c r="O109" i="5"/>
  <c r="O110" i="5" s="1"/>
  <c r="P109" i="5"/>
  <c r="P110" i="5" s="1"/>
  <c r="Q109" i="5"/>
  <c r="Q110" i="5" s="1"/>
  <c r="Q52" i="5"/>
  <c r="Y18" i="5"/>
  <c r="G108" i="5"/>
  <c r="L108" i="5"/>
  <c r="L109" i="5" s="1"/>
  <c r="L110" i="5" s="1"/>
  <c r="J52" i="5"/>
  <c r="H46" i="5"/>
  <c r="L52" i="5"/>
  <c r="M108" i="5"/>
  <c r="M109" i="5" s="1"/>
  <c r="M110" i="5" s="1"/>
  <c r="X108" i="5"/>
  <c r="X109" i="5" s="1"/>
  <c r="X110" i="5" s="1"/>
  <c r="M52" i="5"/>
  <c r="W17" i="5"/>
  <c r="W18" i="5" s="1"/>
  <c r="P52" i="5"/>
  <c r="Y52" i="5"/>
  <c r="I52" i="5"/>
  <c r="I53" i="5" s="1"/>
  <c r="I55" i="5" s="1"/>
  <c r="I58" i="5" s="1"/>
  <c r="L18" i="5"/>
  <c r="Q17" i="5"/>
  <c r="Q18" i="5" s="1"/>
  <c r="U46" i="5"/>
  <c r="G16" i="5"/>
  <c r="G17" i="5" s="1"/>
  <c r="G18" i="5" s="1"/>
  <c r="Z52" i="5"/>
  <c r="T46" i="5"/>
  <c r="T53" i="5" s="1"/>
  <c r="T55" i="5" s="1"/>
  <c r="T58" i="5" s="1"/>
  <c r="T68" i="5" s="1"/>
  <c r="T70" i="5" s="1"/>
  <c r="N17" i="5"/>
  <c r="N18" i="5" s="1"/>
  <c r="J17" i="5"/>
  <c r="J18" i="5" s="1"/>
  <c r="K17" i="5"/>
  <c r="K18" i="5" s="1"/>
  <c r="I17" i="5"/>
  <c r="I18" i="5" s="1"/>
  <c r="J108" i="5"/>
  <c r="H108" i="5"/>
  <c r="I108" i="5"/>
  <c r="K108" i="5"/>
  <c r="K109" i="5" s="1"/>
  <c r="K110" i="5" s="1"/>
  <c r="H109" i="5"/>
  <c r="H110" i="5" s="1"/>
  <c r="R109" i="5"/>
  <c r="R110" i="5" s="1"/>
  <c r="I109" i="5"/>
  <c r="I110" i="5" s="1"/>
  <c r="J109" i="5"/>
  <c r="J110" i="5" s="1"/>
  <c r="G109" i="5"/>
  <c r="G110" i="5" s="1"/>
  <c r="S53" i="5"/>
  <c r="S55" i="5" s="1"/>
  <c r="S58" i="5" s="1"/>
  <c r="S81" i="5" s="1"/>
  <c r="W52" i="5"/>
  <c r="AA52" i="5"/>
  <c r="G52" i="5"/>
  <c r="H52" i="5"/>
  <c r="P46" i="5"/>
  <c r="Q46" i="5"/>
  <c r="Q53" i="5" s="1"/>
  <c r="Q55" i="5" s="1"/>
  <c r="Q58" i="5" s="1"/>
  <c r="Q68" i="5" s="1"/>
  <c r="Q70" i="5" s="1"/>
  <c r="R46" i="5"/>
  <c r="R53" i="5" s="1"/>
  <c r="R55" i="5" s="1"/>
  <c r="R58" i="5" s="1"/>
  <c r="R84" i="5" s="1"/>
  <c r="R83" i="5" s="1"/>
  <c r="M17" i="5"/>
  <c r="M18" i="5" s="1"/>
  <c r="R17" i="5"/>
  <c r="R18" i="5" s="1"/>
  <c r="U17" i="5"/>
  <c r="U18" i="5" s="1"/>
  <c r="X17" i="5"/>
  <c r="X18" i="5" s="1"/>
  <c r="Z17" i="5"/>
  <c r="Z18" i="5" s="1"/>
  <c r="AA17" i="5"/>
  <c r="AA18" i="5" s="1"/>
  <c r="F16" i="5"/>
  <c r="F17" i="5" s="1"/>
  <c r="Y45" i="5"/>
  <c r="Y46" i="5" s="1"/>
  <c r="Y53" i="5" s="1"/>
  <c r="Y55" i="5" s="1"/>
  <c r="Y58" i="5" s="1"/>
  <c r="S15" i="5"/>
  <c r="S16" i="5" s="1"/>
  <c r="S17" i="5" s="1"/>
  <c r="S18" i="5" s="1"/>
  <c r="AB13" i="5"/>
  <c r="G46" i="5"/>
  <c r="X45" i="5"/>
  <c r="X46" i="5" s="1"/>
  <c r="X53" i="5" s="1"/>
  <c r="X55" i="5" s="1"/>
  <c r="X58" i="5" s="1"/>
  <c r="W45" i="5"/>
  <c r="W46" i="5" s="1"/>
  <c r="Z45" i="5"/>
  <c r="Z46" i="5" s="1"/>
  <c r="Z53" i="5" s="1"/>
  <c r="Z55" i="5" s="1"/>
  <c r="Z58" i="5" s="1"/>
  <c r="AA45" i="5"/>
  <c r="AA46" i="5" s="1"/>
  <c r="V99" i="5"/>
  <c r="AB57" i="5"/>
  <c r="V45" i="5"/>
  <c r="V46" i="5" s="1"/>
  <c r="V51" i="5"/>
  <c r="V52" i="5" s="1"/>
  <c r="V85" i="5"/>
  <c r="U99" i="5"/>
  <c r="N36" i="5"/>
  <c r="N46" i="5" s="1"/>
  <c r="AB34" i="5"/>
  <c r="AB56" i="5"/>
  <c r="N108" i="5"/>
  <c r="N109" i="5" s="1"/>
  <c r="N110" i="5" s="1"/>
  <c r="G81" i="5"/>
  <c r="F99" i="5"/>
  <c r="AB95" i="5"/>
  <c r="U108" i="5"/>
  <c r="AB43" i="5"/>
  <c r="AB105" i="5"/>
  <c r="Z108" i="5"/>
  <c r="Z109" i="5" s="1"/>
  <c r="Z110" i="5" s="1"/>
  <c r="AB41" i="5"/>
  <c r="J45" i="5"/>
  <c r="AB39" i="5"/>
  <c r="N51" i="5"/>
  <c r="N52" i="5" s="1"/>
  <c r="V108" i="5"/>
  <c r="AB104" i="5"/>
  <c r="O51" i="5"/>
  <c r="O52" i="5" s="1"/>
  <c r="W108" i="5"/>
  <c r="W109" i="5" s="1"/>
  <c r="W110" i="5" s="1"/>
  <c r="F52" i="5"/>
  <c r="Y108" i="5"/>
  <c r="S109" i="5"/>
  <c r="S110" i="5" s="1"/>
  <c r="T108" i="5"/>
  <c r="T109" i="5" s="1"/>
  <c r="T110" i="5" s="1"/>
  <c r="F46" i="5"/>
  <c r="AB33" i="5"/>
  <c r="AB9" i="5"/>
  <c r="H10" i="5"/>
  <c r="AB10" i="5" s="1"/>
  <c r="T15" i="5"/>
  <c r="T16" i="5" s="1"/>
  <c r="T17" i="5" s="1"/>
  <c r="T18" i="5" s="1"/>
  <c r="AB48" i="5"/>
  <c r="Y99" i="5"/>
  <c r="O45" i="5"/>
  <c r="O46" i="5" s="1"/>
  <c r="AA108" i="5"/>
  <c r="AA109" i="5" s="1"/>
  <c r="AA110" i="5" s="1"/>
  <c r="J36" i="5"/>
  <c r="AB66" i="5"/>
  <c r="AB37" i="5"/>
  <c r="AB42" i="5"/>
  <c r="AB98" i="5"/>
  <c r="O15" i="5"/>
  <c r="K46" i="5"/>
  <c r="K53" i="5" s="1"/>
  <c r="K55" i="5" s="1"/>
  <c r="K58" i="5" s="1"/>
  <c r="P17" i="5"/>
  <c r="P18" i="5" s="1"/>
  <c r="L46" i="5"/>
  <c r="M46" i="5"/>
  <c r="U52" i="5"/>
  <c r="U53" i="5" s="1"/>
  <c r="U55" i="5" s="1"/>
  <c r="U58" i="5" s="1"/>
  <c r="H85" i="5"/>
  <c r="AB97" i="5"/>
  <c r="AB101" i="5"/>
  <c r="AB103" i="5"/>
  <c r="AB50" i="5"/>
  <c r="AB49" i="5"/>
  <c r="L53" i="5" l="1"/>
  <c r="L55" i="5" s="1"/>
  <c r="L58" i="5" s="1"/>
  <c r="M53" i="5"/>
  <c r="M55" i="5" s="1"/>
  <c r="M58" i="5" s="1"/>
  <c r="W53" i="5"/>
  <c r="W55" i="5" s="1"/>
  <c r="W58" i="5" s="1"/>
  <c r="P53" i="5"/>
  <c r="P55" i="5" s="1"/>
  <c r="P58" i="5" s="1"/>
  <c r="H53" i="5"/>
  <c r="H55" i="5" s="1"/>
  <c r="H58" i="5" s="1"/>
  <c r="H65" i="5" s="1"/>
  <c r="H67" i="5" s="1"/>
  <c r="T65" i="5"/>
  <c r="T67" i="5" s="1"/>
  <c r="T71" i="5" s="1"/>
  <c r="T72" i="5" s="1"/>
  <c r="T82" i="5" s="1"/>
  <c r="T81" i="5"/>
  <c r="T84" i="5"/>
  <c r="T83" i="5" s="1"/>
  <c r="AB36" i="5"/>
  <c r="AA53" i="5"/>
  <c r="AA55" i="5" s="1"/>
  <c r="AA58" i="5" s="1"/>
  <c r="AB45" i="5"/>
  <c r="S84" i="5"/>
  <c r="S83" i="5" s="1"/>
  <c r="S65" i="5"/>
  <c r="S67" i="5" s="1"/>
  <c r="S68" i="5"/>
  <c r="S70" i="5" s="1"/>
  <c r="Q81" i="5"/>
  <c r="Q84" i="5"/>
  <c r="Q83" i="5" s="1"/>
  <c r="Q65" i="5"/>
  <c r="Q67" i="5" s="1"/>
  <c r="Q71" i="5" s="1"/>
  <c r="Q72" i="5" s="1"/>
  <c r="Q82" i="5" s="1"/>
  <c r="H68" i="5"/>
  <c r="H70" i="5" s="1"/>
  <c r="H81" i="5"/>
  <c r="H84" i="5"/>
  <c r="H83" i="5" s="1"/>
  <c r="G53" i="5"/>
  <c r="G55" i="5" s="1"/>
  <c r="G58" i="5" s="1"/>
  <c r="G68" i="5" s="1"/>
  <c r="G70" i="5" s="1"/>
  <c r="R65" i="5"/>
  <c r="R67" i="5" s="1"/>
  <c r="R68" i="5"/>
  <c r="R70" i="5" s="1"/>
  <c r="O53" i="5"/>
  <c r="O55" i="5" s="1"/>
  <c r="O58" i="5" s="1"/>
  <c r="O81" i="5" s="1"/>
  <c r="R81" i="5"/>
  <c r="W65" i="5"/>
  <c r="W67" i="5" s="1"/>
  <c r="W68" i="5"/>
  <c r="W70" i="5" s="1"/>
  <c r="W81" i="5"/>
  <c r="W84" i="5"/>
  <c r="W83" i="5" s="1"/>
  <c r="V53" i="5"/>
  <c r="V55" i="5" s="1"/>
  <c r="V58" i="5" s="1"/>
  <c r="X81" i="5"/>
  <c r="X84" i="5"/>
  <c r="X83" i="5" s="1"/>
  <c r="X68" i="5"/>
  <c r="X70" i="5" s="1"/>
  <c r="X65" i="5"/>
  <c r="X67" i="5" s="1"/>
  <c r="U65" i="5"/>
  <c r="U67" i="5" s="1"/>
  <c r="U68" i="5"/>
  <c r="U70" i="5" s="1"/>
  <c r="U84" i="5"/>
  <c r="U83" i="5" s="1"/>
  <c r="U81" i="5"/>
  <c r="I81" i="5"/>
  <c r="I84" i="5"/>
  <c r="I83" i="5" s="1"/>
  <c r="I65" i="5"/>
  <c r="I67" i="5" s="1"/>
  <c r="I68" i="5"/>
  <c r="I70" i="5" s="1"/>
  <c r="Y81" i="5"/>
  <c r="Y68" i="5"/>
  <c r="Y70" i="5" s="1"/>
  <c r="Y84" i="5"/>
  <c r="Y83" i="5" s="1"/>
  <c r="Y65" i="5"/>
  <c r="Y67" i="5" s="1"/>
  <c r="M84" i="5"/>
  <c r="M83" i="5" s="1"/>
  <c r="M68" i="5"/>
  <c r="M70" i="5" s="1"/>
  <c r="M65" i="5"/>
  <c r="M67" i="5" s="1"/>
  <c r="M81" i="5"/>
  <c r="O16" i="5"/>
  <c r="AB15" i="5"/>
  <c r="AB51" i="5"/>
  <c r="AB52" i="5"/>
  <c r="U109" i="5"/>
  <c r="U110" i="5" s="1"/>
  <c r="F53" i="5"/>
  <c r="F102" i="5"/>
  <c r="AB100" i="5"/>
  <c r="AA81" i="5"/>
  <c r="AA84" i="5"/>
  <c r="AA83" i="5" s="1"/>
  <c r="AA68" i="5"/>
  <c r="AA70" i="5" s="1"/>
  <c r="AA65" i="5"/>
  <c r="AA67" i="5" s="1"/>
  <c r="AA71" i="5" s="1"/>
  <c r="Y109" i="5"/>
  <c r="Y110" i="5" s="1"/>
  <c r="Z81" i="5"/>
  <c r="Z68" i="5"/>
  <c r="Z70" i="5" s="1"/>
  <c r="Z84" i="5"/>
  <c r="Z83" i="5" s="1"/>
  <c r="Z65" i="5"/>
  <c r="Z67" i="5" s="1"/>
  <c r="Z71" i="5" s="1"/>
  <c r="H17" i="5"/>
  <c r="H18" i="5" s="1"/>
  <c r="F18" i="5"/>
  <c r="AB99" i="5"/>
  <c r="L84" i="5"/>
  <c r="L83" i="5" s="1"/>
  <c r="L68" i="5"/>
  <c r="L70" i="5" s="1"/>
  <c r="L65" i="5"/>
  <c r="L67" i="5" s="1"/>
  <c r="L71" i="5" s="1"/>
  <c r="L81" i="5"/>
  <c r="K81" i="5"/>
  <c r="K84" i="5"/>
  <c r="K83" i="5" s="1"/>
  <c r="K68" i="5"/>
  <c r="K70" i="5" s="1"/>
  <c r="K65" i="5"/>
  <c r="K67" i="5" s="1"/>
  <c r="K71" i="5" s="1"/>
  <c r="J46" i="5"/>
  <c r="J53" i="5" s="1"/>
  <c r="J55" i="5" s="1"/>
  <c r="J58" i="5" s="1"/>
  <c r="V109" i="5"/>
  <c r="V110" i="5" s="1"/>
  <c r="N53" i="5"/>
  <c r="N55" i="5" s="1"/>
  <c r="N58" i="5" s="1"/>
  <c r="H71" i="5" l="1"/>
  <c r="H72" i="5" s="1"/>
  <c r="H82" i="5" s="1"/>
  <c r="P84" i="5"/>
  <c r="P83" i="5" s="1"/>
  <c r="P68" i="5"/>
  <c r="P70" i="5" s="1"/>
  <c r="P65" i="5"/>
  <c r="P67" i="5" s="1"/>
  <c r="P81" i="5"/>
  <c r="O65" i="5"/>
  <c r="O67" i="5" s="1"/>
  <c r="G65" i="5"/>
  <c r="G67" i="5" s="1"/>
  <c r="G71" i="5" s="1"/>
  <c r="O68" i="5"/>
  <c r="O70" i="5" s="1"/>
  <c r="Q73" i="5"/>
  <c r="O84" i="5"/>
  <c r="O83" i="5" s="1"/>
  <c r="S71" i="5"/>
  <c r="R71" i="5"/>
  <c r="M71" i="5"/>
  <c r="M72" i="5" s="1"/>
  <c r="M82" i="5" s="1"/>
  <c r="X71" i="5"/>
  <c r="X72" i="5" s="1"/>
  <c r="X82" i="5" s="1"/>
  <c r="W71" i="5"/>
  <c r="W72" i="5" s="1"/>
  <c r="W82" i="5" s="1"/>
  <c r="AB46" i="5"/>
  <c r="U71" i="5"/>
  <c r="F108" i="5"/>
  <c r="AB102" i="5"/>
  <c r="I71" i="5"/>
  <c r="O17" i="5"/>
  <c r="AB16" i="5"/>
  <c r="N84" i="5"/>
  <c r="N83" i="5" s="1"/>
  <c r="N68" i="5"/>
  <c r="N70" i="5" s="1"/>
  <c r="N65" i="5"/>
  <c r="N67" i="5" s="1"/>
  <c r="N71" i="5" s="1"/>
  <c r="N81" i="5"/>
  <c r="L72" i="5"/>
  <c r="L82" i="5" s="1"/>
  <c r="AB53" i="5"/>
  <c r="F55" i="5"/>
  <c r="H73" i="5"/>
  <c r="Z72" i="5"/>
  <c r="Z82" i="5" s="1"/>
  <c r="G72" i="5"/>
  <c r="G73" i="5" s="1"/>
  <c r="J81" i="5"/>
  <c r="J84" i="5"/>
  <c r="J83" i="5" s="1"/>
  <c r="J68" i="5"/>
  <c r="J70" i="5" s="1"/>
  <c r="J65" i="5"/>
  <c r="J67" i="5" s="1"/>
  <c r="V65" i="5"/>
  <c r="V67" i="5" s="1"/>
  <c r="V84" i="5"/>
  <c r="V83" i="5" s="1"/>
  <c r="V81" i="5"/>
  <c r="V68" i="5"/>
  <c r="V70" i="5" s="1"/>
  <c r="T73" i="5"/>
  <c r="K72" i="5"/>
  <c r="K82" i="5" s="1"/>
  <c r="AA72" i="5"/>
  <c r="AA82" i="5" s="1"/>
  <c r="Y71" i="5"/>
  <c r="P71" i="5" l="1"/>
  <c r="O71" i="5"/>
  <c r="O72" i="5" s="1"/>
  <c r="O82" i="5" s="1"/>
  <c r="S72" i="5"/>
  <c r="S82" i="5" s="1"/>
  <c r="E83" i="5"/>
  <c r="R72" i="5"/>
  <c r="R82" i="5" s="1"/>
  <c r="E81" i="5"/>
  <c r="J71" i="5"/>
  <c r="J72" i="5" s="1"/>
  <c r="J82" i="5" s="1"/>
  <c r="AA73" i="5"/>
  <c r="AB55" i="5"/>
  <c r="F58" i="5"/>
  <c r="K73" i="5"/>
  <c r="L73" i="5"/>
  <c r="N72" i="5"/>
  <c r="N82" i="5" s="1"/>
  <c r="V71" i="5"/>
  <c r="M73" i="5"/>
  <c r="O18" i="5"/>
  <c r="AB18" i="5" s="1"/>
  <c r="AB17" i="5"/>
  <c r="I72" i="5"/>
  <c r="I82" i="5" s="1"/>
  <c r="I73" i="5"/>
  <c r="Y72" i="5"/>
  <c r="Y82" i="5" s="1"/>
  <c r="Y73" i="5"/>
  <c r="X73" i="5"/>
  <c r="F109" i="5"/>
  <c r="AB108" i="5"/>
  <c r="U72" i="5"/>
  <c r="U82" i="5" s="1"/>
  <c r="Z73" i="5"/>
  <c r="W73" i="5"/>
  <c r="O73" i="5" l="1"/>
  <c r="P72" i="5"/>
  <c r="P82" i="5" s="1"/>
  <c r="R73" i="5"/>
  <c r="S73" i="5"/>
  <c r="N73" i="5"/>
  <c r="U73" i="5"/>
  <c r="J73" i="5"/>
  <c r="V72" i="5"/>
  <c r="V82" i="5" s="1"/>
  <c r="E82" i="5" s="1"/>
  <c r="AB109" i="5"/>
  <c r="F110" i="5"/>
  <c r="AB110" i="5" s="1"/>
  <c r="F68" i="5"/>
  <c r="F65" i="5"/>
  <c r="AB58" i="5"/>
  <c r="P73" i="5" l="1"/>
  <c r="AB65" i="5"/>
  <c r="F67" i="5"/>
  <c r="AB68" i="5"/>
  <c r="F70" i="5"/>
  <c r="AB70" i="5" s="1"/>
  <c r="V73" i="5"/>
  <c r="AB67" i="5" l="1"/>
  <c r="F71" i="5"/>
  <c r="F72" i="5" l="1"/>
  <c r="AB72" i="5" s="1"/>
  <c r="AB71" i="5"/>
  <c r="F73" i="5" l="1"/>
  <c r="F74" i="5" l="1"/>
  <c r="AB73" i="5"/>
  <c r="G74" i="5" l="1"/>
  <c r="H74" i="5" s="1"/>
  <c r="I74" i="5" s="1"/>
  <c r="J74" i="5" s="1"/>
  <c r="K74" i="5" s="1"/>
  <c r="L74" i="5" s="1"/>
  <c r="M74" i="5" s="1"/>
  <c r="N74" i="5" s="1"/>
  <c r="O74" i="5" s="1"/>
  <c r="P74" i="5" s="1"/>
  <c r="Q74" i="5" s="1"/>
  <c r="R74" i="5" s="1"/>
  <c r="S74" i="5" s="1"/>
  <c r="T74" i="5" s="1"/>
  <c r="U74" i="5" s="1"/>
  <c r="V74" i="5" s="1"/>
  <c r="W74" i="5" s="1"/>
  <c r="X74" i="5" s="1"/>
  <c r="Y74" i="5" s="1"/>
  <c r="Z74" i="5" s="1"/>
  <c r="AA74" i="5" s="1"/>
  <c r="AB74" i="5" l="1"/>
  <c r="F10" i="1" l="1"/>
  <c r="F11" i="1"/>
  <c r="F12" i="1"/>
  <c r="F13" i="1"/>
  <c r="F14" i="1"/>
  <c r="F15" i="1"/>
  <c r="F16" i="1"/>
  <c r="F17" i="1"/>
  <c r="F19" i="1"/>
  <c r="F20" i="1"/>
  <c r="F21" i="1"/>
  <c r="F22" i="1"/>
  <c r="F24" i="1"/>
  <c r="F25" i="1"/>
  <c r="F27" i="1"/>
  <c r="F28" i="1"/>
  <c r="F29" i="1"/>
  <c r="F30" i="1"/>
  <c r="F31" i="1"/>
  <c r="F7" i="1"/>
  <c r="F8" i="1"/>
  <c r="E26" i="1"/>
  <c r="E18" i="1"/>
  <c r="E9" i="1"/>
  <c r="E23" i="1" s="1"/>
  <c r="E17" i="2"/>
  <c r="E17" i="4"/>
  <c r="D26" i="1"/>
  <c r="D18" i="1"/>
  <c r="F18" i="1" s="1"/>
  <c r="D9" i="1"/>
  <c r="F9" i="1" s="1"/>
  <c r="F26" i="1" l="1"/>
  <c r="E32" i="1"/>
  <c r="D23" i="1"/>
  <c r="F23" i="1" l="1"/>
  <c r="D32" i="1"/>
  <c r="F32" i="1" s="1"/>
</calcChain>
</file>

<file path=xl/sharedStrings.xml><?xml version="1.0" encoding="utf-8"?>
<sst xmlns="http://schemas.openxmlformats.org/spreadsheetml/2006/main" count="200" uniqueCount="151">
  <si>
    <t>備考</t>
    <rPh sb="0" eb="2">
      <t>ビコウ</t>
    </rPh>
    <phoneticPr fontId="2"/>
  </si>
  <si>
    <t>１．調査費</t>
  </si>
  <si>
    <t>６．工事監理費</t>
  </si>
  <si>
    <t>＊長期収支表には、想定年度に大規模修繕費を、記入すること。</t>
  </si>
  <si>
    <t>②諸経費</t>
  </si>
  <si>
    <t>①共通仮設費</t>
  </si>
  <si>
    <t>２．設計費</t>
  </si>
  <si>
    <t>①建築本体工事費</t>
  </si>
  <si>
    <t>費目</t>
    <rPh sb="0" eb="2">
      <t>ヒモク</t>
    </rPh>
    <phoneticPr fontId="2"/>
  </si>
  <si>
    <t>②電気設備工事費</t>
  </si>
  <si>
    <t>③機械設備工事費</t>
  </si>
  <si>
    <t>５．建築工事費 計（3＋4）</t>
  </si>
  <si>
    <t>②融資組成手数料</t>
  </si>
  <si>
    <t>３．直接工事費　合計①+②＋③＋④</t>
    <rPh sb="8" eb="10">
      <t>ゴウケイ</t>
    </rPh>
    <phoneticPr fontId="2"/>
  </si>
  <si>
    <t>④各種保険料</t>
  </si>
  <si>
    <t>（単位：円）</t>
    <rPh sb="1" eb="3">
      <t>タンイ</t>
    </rPh>
    <rPh sb="4" eb="5">
      <t>エン</t>
    </rPh>
    <phoneticPr fontId="2"/>
  </si>
  <si>
    <t>７．備品等購入費</t>
  </si>
  <si>
    <t>１．維持管理業務費内訳</t>
    <rPh sb="9" eb="11">
      <t>ウチワケ</t>
    </rPh>
    <phoneticPr fontId="2"/>
  </si>
  <si>
    <t>①建中金利等</t>
    <rPh sb="5" eb="6">
      <t>トウ</t>
    </rPh>
    <phoneticPr fontId="2"/>
  </si>
  <si>
    <t>⑤ＳＰＣ設立初期費用</t>
    <rPh sb="4" eb="6">
      <t>セツリツ</t>
    </rPh>
    <rPh sb="6" eb="8">
      <t>ショキ</t>
    </rPh>
    <rPh sb="8" eb="10">
      <t>ヒヨウ</t>
    </rPh>
    <phoneticPr fontId="2"/>
  </si>
  <si>
    <t>※　必要に応じて行を追加してください。</t>
    <rPh sb="2" eb="4">
      <t>ヒツヨウ</t>
    </rPh>
    <rPh sb="5" eb="6">
      <t>オウ</t>
    </rPh>
    <rPh sb="8" eb="9">
      <t>ギョウ</t>
    </rPh>
    <rPh sb="10" eb="12">
      <t>ツイカ</t>
    </rPh>
    <phoneticPr fontId="2"/>
  </si>
  <si>
    <t>④その他工事費</t>
  </si>
  <si>
    <t>③各種手続き費用</t>
    <rPh sb="1" eb="3">
      <t>カクシュ</t>
    </rPh>
    <rPh sb="3" eb="5">
      <t>テツヅ</t>
    </rPh>
    <rPh sb="6" eb="8">
      <t>ヒヨウ</t>
    </rPh>
    <phoneticPr fontId="2"/>
  </si>
  <si>
    <t>４．共通費　　　　　　　合計(①+②）</t>
  </si>
  <si>
    <t>保険料</t>
    <rPh sb="0" eb="3">
      <t>ホケンリョウ</t>
    </rPh>
    <phoneticPr fontId="2"/>
  </si>
  <si>
    <t>維持管理費内訳表</t>
    <rPh sb="0" eb="2">
      <t>イジ</t>
    </rPh>
    <rPh sb="2" eb="4">
      <t>カンリ</t>
    </rPh>
    <rPh sb="4" eb="5">
      <t>ヒ</t>
    </rPh>
    <rPh sb="5" eb="7">
      <t>ウチワケ</t>
    </rPh>
    <rPh sb="7" eb="8">
      <t>ヒョウ</t>
    </rPh>
    <phoneticPr fontId="2"/>
  </si>
  <si>
    <t>1-1 固定費</t>
    <rPh sb="4" eb="7">
      <t>コテイヒ</t>
    </rPh>
    <phoneticPr fontId="2"/>
  </si>
  <si>
    <t>外構等保守管理業務</t>
    <rPh sb="0" eb="2">
      <t>ガイコウ</t>
    </rPh>
    <rPh sb="2" eb="3">
      <t>トウ</t>
    </rPh>
    <rPh sb="3" eb="5">
      <t>ホシュ</t>
    </rPh>
    <rPh sb="5" eb="9">
      <t>カンリギョウム</t>
    </rPh>
    <phoneticPr fontId="2"/>
  </si>
  <si>
    <t>各年度費用
（年当たり固定額）</t>
    <rPh sb="0" eb="3">
      <t>カクネンド</t>
    </rPh>
    <rPh sb="3" eb="5">
      <t>ヒヨウ</t>
    </rPh>
    <rPh sb="7" eb="8">
      <t>ネン</t>
    </rPh>
    <rPh sb="8" eb="9">
      <t>ア</t>
    </rPh>
    <rPh sb="11" eb="14">
      <t>コテイガク</t>
    </rPh>
    <phoneticPr fontId="2"/>
  </si>
  <si>
    <t>その他</t>
    <rPh sb="2" eb="3">
      <t>タ</t>
    </rPh>
    <phoneticPr fontId="2"/>
  </si>
  <si>
    <t>事業期間中
合計</t>
    <rPh sb="0" eb="2">
      <t>ジギョウ</t>
    </rPh>
    <rPh sb="2" eb="5">
      <t>キカンチュウ</t>
    </rPh>
    <rPh sb="6" eb="8">
      <t>ゴウケイ</t>
    </rPh>
    <phoneticPr fontId="2"/>
  </si>
  <si>
    <t>警備業務</t>
    <rPh sb="0" eb="2">
      <t>ケイビ</t>
    </rPh>
    <rPh sb="2" eb="4">
      <t>ギョウム</t>
    </rPh>
    <phoneticPr fontId="2"/>
  </si>
  <si>
    <t>募集参加番号</t>
    <rPh sb="0" eb="2">
      <t>ボシュウ</t>
    </rPh>
    <rPh sb="2" eb="4">
      <t>サンカ</t>
    </rPh>
    <rPh sb="4" eb="6">
      <t>バンゴウ</t>
    </rPh>
    <phoneticPr fontId="2"/>
  </si>
  <si>
    <t>※１：</t>
  </si>
  <si>
    <t>各業務について、適宜小項目を設けるなど、項目別の費用を示してください。</t>
    <rPh sb="8" eb="10">
      <t>テキギ</t>
    </rPh>
    <rPh sb="10" eb="13">
      <t>ショウコウモク</t>
    </rPh>
    <rPh sb="14" eb="15">
      <t>モウ</t>
    </rPh>
    <phoneticPr fontId="2"/>
  </si>
  <si>
    <t>建築物保守管理業務</t>
  </si>
  <si>
    <t>建築設備保守管理業務</t>
  </si>
  <si>
    <t>清掃業務</t>
  </si>
  <si>
    <t>大規模修繕費内訳表</t>
    <rPh sb="0" eb="3">
      <t>ダイキボ</t>
    </rPh>
    <rPh sb="3" eb="5">
      <t>シュウゼン</t>
    </rPh>
    <rPh sb="5" eb="6">
      <t>ヒ</t>
    </rPh>
    <rPh sb="6" eb="8">
      <t>ウチワケ</t>
    </rPh>
    <rPh sb="8" eb="9">
      <t>ヒョウ</t>
    </rPh>
    <phoneticPr fontId="2"/>
  </si>
  <si>
    <t>１．大規模修繕費内訳</t>
    <rPh sb="8" eb="10">
      <t>ウチワケ</t>
    </rPh>
    <phoneticPr fontId="2"/>
  </si>
  <si>
    <t>９．初期投資 合計（税抜）</t>
  </si>
  <si>
    <t>大規模修繕の想定実施年度提案</t>
  </si>
  <si>
    <t>様式４－６</t>
    <rPh sb="0" eb="2">
      <t>ヨウシキ</t>
    </rPh>
    <phoneticPr fontId="2"/>
  </si>
  <si>
    <t>８．その他費用</t>
  </si>
  <si>
    <t>令和７年度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</si>
  <si>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令和８年度</t>
    <phoneticPr fontId="2"/>
  </si>
  <si>
    <t>合計</t>
    <rPh sb="0" eb="2">
      <t>ゴウケイ</t>
    </rPh>
    <phoneticPr fontId="2"/>
  </si>
  <si>
    <t>行政が自ら実施する場合の行政のライフサイクルコスト（ＰＳＣ）</t>
    <rPh sb="0" eb="2">
      <t>ギョウセイ</t>
    </rPh>
    <rPh sb="3" eb="4">
      <t>ミズカ</t>
    </rPh>
    <rPh sb="5" eb="7">
      <t>ジッシ</t>
    </rPh>
    <rPh sb="9" eb="11">
      <t>バアイ</t>
    </rPh>
    <rPh sb="12" eb="14">
      <t>ギョウセイ</t>
    </rPh>
    <phoneticPr fontId="4"/>
  </si>
  <si>
    <t>単位：千円</t>
    <rPh sb="0" eb="2">
      <t>タンイ</t>
    </rPh>
    <rPh sb="3" eb="5">
      <t>センエン</t>
    </rPh>
    <phoneticPr fontId="4"/>
  </si>
  <si>
    <t>事業期間</t>
    <rPh sb="0" eb="4">
      <t>ジギョウキカン</t>
    </rPh>
    <phoneticPr fontId="4"/>
  </si>
  <si>
    <t>設計・建設期間</t>
    <rPh sb="0" eb="2">
      <t>セッケイ</t>
    </rPh>
    <rPh sb="3" eb="5">
      <t>ケンセツ</t>
    </rPh>
    <rPh sb="5" eb="7">
      <t>キカン</t>
    </rPh>
    <phoneticPr fontId="4"/>
  </si>
  <si>
    <t>維持管理・運営期間</t>
  </si>
  <si>
    <t>合計</t>
    <rPh sb="0" eb="2">
      <t>ゴウケイ</t>
    </rPh>
    <phoneticPr fontId="4"/>
  </si>
  <si>
    <t>交付金</t>
    <rPh sb="0" eb="3">
      <t>コウフキン</t>
    </rPh>
    <phoneticPr fontId="4"/>
  </si>
  <si>
    <t>起債調達額</t>
    <rPh sb="0" eb="2">
      <t>キサイ</t>
    </rPh>
    <rPh sb="2" eb="5">
      <t>チョウタツガク</t>
    </rPh>
    <phoneticPr fontId="4"/>
  </si>
  <si>
    <t>交付税措置分</t>
    <rPh sb="0" eb="3">
      <t>コウフゼイ</t>
    </rPh>
    <rPh sb="3" eb="6">
      <t>ソチブン</t>
    </rPh>
    <phoneticPr fontId="4"/>
  </si>
  <si>
    <t>①収入</t>
    <rPh sb="1" eb="3">
      <t>シュウニュウ</t>
    </rPh>
    <phoneticPr fontId="4"/>
  </si>
  <si>
    <t>設計・建設費</t>
    <rPh sb="0" eb="2">
      <t>セッケイ</t>
    </rPh>
    <rPh sb="3" eb="6">
      <t>ケンセツヒ</t>
    </rPh>
    <phoneticPr fontId="4"/>
  </si>
  <si>
    <t>維持管理・運営費</t>
    <rPh sb="0" eb="4">
      <t>イジカンリ</t>
    </rPh>
    <rPh sb="5" eb="8">
      <t>ウンエイヒ</t>
    </rPh>
    <phoneticPr fontId="4"/>
  </si>
  <si>
    <t>元金</t>
    <rPh sb="0" eb="2">
      <t>ガンキン</t>
    </rPh>
    <phoneticPr fontId="4"/>
  </si>
  <si>
    <t>利息</t>
    <rPh sb="0" eb="2">
      <t>リソク</t>
    </rPh>
    <phoneticPr fontId="4"/>
  </si>
  <si>
    <t>起債償還</t>
    <rPh sb="0" eb="2">
      <t>キサイ</t>
    </rPh>
    <rPh sb="2" eb="4">
      <t>ショウカン</t>
    </rPh>
    <phoneticPr fontId="4"/>
  </si>
  <si>
    <t>②支出</t>
    <rPh sb="1" eb="3">
      <t>シシュツ</t>
    </rPh>
    <phoneticPr fontId="4"/>
  </si>
  <si>
    <t>行政の財政負担額</t>
    <rPh sb="0" eb="2">
      <t>ギョウセイ</t>
    </rPh>
    <rPh sb="3" eb="5">
      <t>ザイセイ</t>
    </rPh>
    <rPh sb="5" eb="8">
      <t>フタンガク</t>
    </rPh>
    <phoneticPr fontId="4"/>
  </si>
  <si>
    <t>現在価値化前</t>
    <rPh sb="0" eb="2">
      <t>ゲンザイ</t>
    </rPh>
    <rPh sb="2" eb="5">
      <t>カチカ</t>
    </rPh>
    <rPh sb="5" eb="6">
      <t>マエ</t>
    </rPh>
    <phoneticPr fontId="4"/>
  </si>
  <si>
    <t>（②－①）</t>
    <phoneticPr fontId="4"/>
  </si>
  <si>
    <t>現在価値化後</t>
    <rPh sb="0" eb="2">
      <t>ゲンザイ</t>
    </rPh>
    <rPh sb="2" eb="6">
      <t>カチカゴ</t>
    </rPh>
    <phoneticPr fontId="4"/>
  </si>
  <si>
    <t>提案事業者の長期収支計画</t>
    <rPh sb="0" eb="2">
      <t>テイアン</t>
    </rPh>
    <rPh sb="2" eb="5">
      <t>ジギョウシャ</t>
    </rPh>
    <rPh sb="6" eb="8">
      <t>チョウキ</t>
    </rPh>
    <rPh sb="8" eb="10">
      <t>シュウシ</t>
    </rPh>
    <rPh sb="10" eb="12">
      <t>ケイカク</t>
    </rPh>
    <phoneticPr fontId="4"/>
  </si>
  <si>
    <t>維持管理相当サービス対価</t>
    <rPh sb="0" eb="4">
      <t>イジカンリ</t>
    </rPh>
    <rPh sb="4" eb="6">
      <t>ソウトウ</t>
    </rPh>
    <rPh sb="10" eb="12">
      <t>タイカ</t>
    </rPh>
    <phoneticPr fontId="4"/>
  </si>
  <si>
    <t>利用料収入</t>
    <rPh sb="0" eb="5">
      <t>リヨウリョウシュウニュウ</t>
    </rPh>
    <phoneticPr fontId="4"/>
  </si>
  <si>
    <t>①営業収益</t>
    <rPh sb="1" eb="5">
      <t>エイギョウシュウエキ</t>
    </rPh>
    <phoneticPr fontId="4"/>
  </si>
  <si>
    <t>SPC設立費</t>
    <rPh sb="3" eb="5">
      <t>セツリツ</t>
    </rPh>
    <rPh sb="5" eb="6">
      <t>ヒ</t>
    </rPh>
    <phoneticPr fontId="4"/>
  </si>
  <si>
    <t>SPC運営費（設計・整備期間）</t>
    <rPh sb="3" eb="6">
      <t>ウンエイヒ</t>
    </rPh>
    <rPh sb="7" eb="9">
      <t>セッケイ</t>
    </rPh>
    <rPh sb="10" eb="12">
      <t>セイビ</t>
    </rPh>
    <rPh sb="12" eb="14">
      <t>キカン</t>
    </rPh>
    <phoneticPr fontId="4"/>
  </si>
  <si>
    <t>SPC運営費（維持管理・運営期間）</t>
    <rPh sb="3" eb="6">
      <t>ウンエイヒ</t>
    </rPh>
    <rPh sb="7" eb="11">
      <t>イジカンリ</t>
    </rPh>
    <rPh sb="12" eb="16">
      <t>ウンエイキカン</t>
    </rPh>
    <phoneticPr fontId="4"/>
  </si>
  <si>
    <t>施設整備費</t>
    <rPh sb="0" eb="2">
      <t>シセツ</t>
    </rPh>
    <rPh sb="2" eb="5">
      <t>セイビヒ</t>
    </rPh>
    <phoneticPr fontId="4"/>
  </si>
  <si>
    <t>維持管理・運営費（業務委託等）</t>
    <rPh sb="0" eb="4">
      <t>イジカンリ</t>
    </rPh>
    <rPh sb="5" eb="8">
      <t>ウンエイヒ</t>
    </rPh>
    <rPh sb="9" eb="13">
      <t>ギョウムイタク</t>
    </rPh>
    <rPh sb="13" eb="14">
      <t>ナド</t>
    </rPh>
    <phoneticPr fontId="4"/>
  </si>
  <si>
    <t>長期修繕更新費積立</t>
    <rPh sb="0" eb="2">
      <t>チョウキ</t>
    </rPh>
    <rPh sb="2" eb="4">
      <t>シュウゼン</t>
    </rPh>
    <rPh sb="4" eb="6">
      <t>コウシン</t>
    </rPh>
    <rPh sb="6" eb="7">
      <t>ヒ</t>
    </rPh>
    <rPh sb="7" eb="9">
      <t>ツミタテ</t>
    </rPh>
    <phoneticPr fontId="4"/>
  </si>
  <si>
    <t>施設利用料支払</t>
    <rPh sb="0" eb="2">
      <t>シセツ</t>
    </rPh>
    <rPh sb="2" eb="5">
      <t>リヨウリョウ</t>
    </rPh>
    <rPh sb="5" eb="7">
      <t>シハラ</t>
    </rPh>
    <phoneticPr fontId="4"/>
  </si>
  <si>
    <t>土地賃貸料</t>
    <rPh sb="0" eb="5">
      <t>トチチンタイリョウ</t>
    </rPh>
    <phoneticPr fontId="4"/>
  </si>
  <si>
    <t>②営業費用</t>
    <rPh sb="1" eb="3">
      <t>エイギョウ</t>
    </rPh>
    <rPh sb="3" eb="5">
      <t>ヒヨウ</t>
    </rPh>
    <phoneticPr fontId="4"/>
  </si>
  <si>
    <t>③営業損益</t>
    <rPh sb="1" eb="3">
      <t>エイギョウ</t>
    </rPh>
    <rPh sb="3" eb="5">
      <t>ソンエキ</t>
    </rPh>
    <phoneticPr fontId="4"/>
  </si>
  <si>
    <t>④営業外収益</t>
    <rPh sb="1" eb="4">
      <t>エイギョウガイ</t>
    </rPh>
    <rPh sb="4" eb="6">
      <t>シュウエキ</t>
    </rPh>
    <phoneticPr fontId="4"/>
  </si>
  <si>
    <t>建中ローン（利息）</t>
    <rPh sb="0" eb="1">
      <t>タツル</t>
    </rPh>
    <rPh sb="1" eb="2">
      <t>チュウ</t>
    </rPh>
    <rPh sb="6" eb="8">
      <t>リソク</t>
    </rPh>
    <phoneticPr fontId="4"/>
  </si>
  <si>
    <t>優先ローン（利息）</t>
    <rPh sb="0" eb="2">
      <t>ユウセン</t>
    </rPh>
    <rPh sb="6" eb="8">
      <t>リソク</t>
    </rPh>
    <phoneticPr fontId="4"/>
  </si>
  <si>
    <t>⑤営業外費用</t>
    <rPh sb="1" eb="3">
      <t>エイギョウ</t>
    </rPh>
    <rPh sb="3" eb="4">
      <t>ソト</t>
    </rPh>
    <rPh sb="4" eb="6">
      <t>ヒヨウ</t>
    </rPh>
    <phoneticPr fontId="4"/>
  </si>
  <si>
    <t>⑥営業外損益</t>
    <rPh sb="1" eb="4">
      <t>エイギョウガイ</t>
    </rPh>
    <rPh sb="4" eb="6">
      <t>ソンエキ</t>
    </rPh>
    <phoneticPr fontId="4"/>
  </si>
  <si>
    <t>⑦経常損益</t>
    <rPh sb="1" eb="3">
      <t>ケイジョウ</t>
    </rPh>
    <rPh sb="3" eb="5">
      <t>ソンエキ</t>
    </rPh>
    <phoneticPr fontId="4"/>
  </si>
  <si>
    <t>⑧特別損益</t>
    <rPh sb="1" eb="3">
      <t>トクベツ</t>
    </rPh>
    <rPh sb="3" eb="5">
      <t>ソンエキ</t>
    </rPh>
    <phoneticPr fontId="4"/>
  </si>
  <si>
    <t>⑨税引前当期損益</t>
    <rPh sb="1" eb="3">
      <t>ゼイヒ</t>
    </rPh>
    <rPh sb="3" eb="4">
      <t>マエ</t>
    </rPh>
    <rPh sb="4" eb="6">
      <t>トウキ</t>
    </rPh>
    <rPh sb="6" eb="8">
      <t>ソンエキ</t>
    </rPh>
    <phoneticPr fontId="4"/>
  </si>
  <si>
    <t>法人税</t>
    <rPh sb="0" eb="3">
      <t>ホウジンゼイ</t>
    </rPh>
    <phoneticPr fontId="4"/>
  </si>
  <si>
    <t>⑩法人税等</t>
    <rPh sb="1" eb="4">
      <t>ホウジンゼイ</t>
    </rPh>
    <rPh sb="4" eb="5">
      <t>トウ</t>
    </rPh>
    <phoneticPr fontId="4"/>
  </si>
  <si>
    <t>⑪税引後当期損益</t>
    <rPh sb="1" eb="3">
      <t>ゼイビキ</t>
    </rPh>
    <rPh sb="3" eb="4">
      <t>ゴ</t>
    </rPh>
    <rPh sb="4" eb="6">
      <t>トウキ</t>
    </rPh>
    <rPh sb="6" eb="8">
      <t>ソンエキ</t>
    </rPh>
    <phoneticPr fontId="4"/>
  </si>
  <si>
    <t>キャッシュフロー計算書</t>
    <rPh sb="8" eb="11">
      <t>ケイサンショ</t>
    </rPh>
    <phoneticPr fontId="4"/>
  </si>
  <si>
    <t>税引後当期利益</t>
    <rPh sb="0" eb="2">
      <t>ゼイヒ</t>
    </rPh>
    <rPh sb="2" eb="3">
      <t>ゴ</t>
    </rPh>
    <rPh sb="3" eb="5">
      <t>トウキ</t>
    </rPh>
    <rPh sb="5" eb="7">
      <t>リエキ</t>
    </rPh>
    <phoneticPr fontId="4"/>
  </si>
  <si>
    <t>出資金</t>
    <rPh sb="0" eb="3">
      <t>シュッシキン</t>
    </rPh>
    <phoneticPr fontId="4"/>
  </si>
  <si>
    <t>キャッシュイン</t>
    <phoneticPr fontId="4"/>
  </si>
  <si>
    <t>税引後当期損失</t>
    <rPh sb="0" eb="2">
      <t>ゼイヒ</t>
    </rPh>
    <rPh sb="2" eb="3">
      <t>ゴ</t>
    </rPh>
    <rPh sb="3" eb="5">
      <t>トウキ</t>
    </rPh>
    <rPh sb="5" eb="7">
      <t>ソンシツ</t>
    </rPh>
    <phoneticPr fontId="4"/>
  </si>
  <si>
    <t>キャッシュアウト</t>
    <phoneticPr fontId="4"/>
  </si>
  <si>
    <t>配当前キャッシュフロー</t>
    <rPh sb="0" eb="3">
      <t>ハイトウマエ</t>
    </rPh>
    <phoneticPr fontId="4"/>
  </si>
  <si>
    <t>配当</t>
    <rPh sb="0" eb="2">
      <t>ハイトウ</t>
    </rPh>
    <phoneticPr fontId="4"/>
  </si>
  <si>
    <t>配当率</t>
    <rPh sb="0" eb="3">
      <t>ハイトウリツ</t>
    </rPh>
    <phoneticPr fontId="4"/>
  </si>
  <si>
    <t>配当後キャッシュフロー（各年度）</t>
    <rPh sb="0" eb="3">
      <t>ハイトウゴ</t>
    </rPh>
    <rPh sb="12" eb="15">
      <t>カクネンド</t>
    </rPh>
    <phoneticPr fontId="4"/>
  </si>
  <si>
    <t>配当後キャッシュフロー（累計）</t>
    <rPh sb="0" eb="3">
      <t>ハイトウゴ</t>
    </rPh>
    <rPh sb="12" eb="14">
      <t>ルイケイ</t>
    </rPh>
    <phoneticPr fontId="4"/>
  </si>
  <si>
    <t>事業の採算性</t>
    <rPh sb="0" eb="2">
      <t>ジギョウ</t>
    </rPh>
    <rPh sb="3" eb="6">
      <t>サイサンセイ</t>
    </rPh>
    <phoneticPr fontId="4"/>
  </si>
  <si>
    <t>ＰＩＲＲ</t>
    <phoneticPr fontId="4"/>
  </si>
  <si>
    <t>ＥＩＲＲ</t>
    <phoneticPr fontId="4"/>
  </si>
  <si>
    <t>ＤＳＣＲ</t>
    <phoneticPr fontId="4"/>
  </si>
  <si>
    <t>平均</t>
    <rPh sb="0" eb="2">
      <t>ヘイキン</t>
    </rPh>
    <phoneticPr fontId="4"/>
  </si>
  <si>
    <t>元利返済前CF</t>
    <rPh sb="0" eb="2">
      <t>ガンリ</t>
    </rPh>
    <rPh sb="2" eb="5">
      <t>ヘンサイマエ</t>
    </rPh>
    <phoneticPr fontId="4"/>
  </si>
  <si>
    <t>元利金返済額</t>
    <rPh sb="0" eb="3">
      <t>ガンリキン</t>
    </rPh>
    <rPh sb="3" eb="6">
      <t>ヘンサイガク</t>
    </rPh>
    <phoneticPr fontId="4"/>
  </si>
  <si>
    <t>ＬＬＣＲ</t>
    <phoneticPr fontId="4"/>
  </si>
  <si>
    <t>提案事業（ＰＦＩ事業）における行政のライフサイクルコスト（ＰＦＩ－ＬＣＣ）</t>
    <rPh sb="0" eb="2">
      <t>テイアン</t>
    </rPh>
    <rPh sb="2" eb="4">
      <t>ジギョウ</t>
    </rPh>
    <rPh sb="8" eb="10">
      <t>ジギョウ</t>
    </rPh>
    <rPh sb="15" eb="17">
      <t>ギョウセイ</t>
    </rPh>
    <phoneticPr fontId="4"/>
  </si>
  <si>
    <t>補助等</t>
    <rPh sb="0" eb="3">
      <t>ホジョトウ</t>
    </rPh>
    <phoneticPr fontId="4"/>
  </si>
  <si>
    <t>起債調達額</t>
    <phoneticPr fontId="4"/>
  </si>
  <si>
    <t>交付税措置分</t>
    <phoneticPr fontId="4"/>
  </si>
  <si>
    <t>施設利用料</t>
    <rPh sb="0" eb="2">
      <t>シセツ</t>
    </rPh>
    <rPh sb="2" eb="5">
      <t>リヨウリョウ</t>
    </rPh>
    <phoneticPr fontId="4"/>
  </si>
  <si>
    <t>施設整備費</t>
    <rPh sb="0" eb="2">
      <t>シセツ</t>
    </rPh>
    <rPh sb="2" eb="4">
      <t>セイビ</t>
    </rPh>
    <rPh sb="4" eb="5">
      <t>ヒ</t>
    </rPh>
    <phoneticPr fontId="4"/>
  </si>
  <si>
    <t>行政が民間事業者へ支払う対価</t>
    <rPh sb="0" eb="2">
      <t>ギョウセイ</t>
    </rPh>
    <rPh sb="3" eb="5">
      <t>ミンカン</t>
    </rPh>
    <rPh sb="5" eb="8">
      <t>ジギョウシャ</t>
    </rPh>
    <rPh sb="9" eb="11">
      <t>シハラ</t>
    </rPh>
    <rPh sb="12" eb="14">
      <t>タイカ</t>
    </rPh>
    <phoneticPr fontId="4"/>
  </si>
  <si>
    <t>提案事業における行政の別途負担</t>
    <rPh sb="8" eb="10">
      <t>ギョウセイ</t>
    </rPh>
    <rPh sb="11" eb="13">
      <t>ベット</t>
    </rPh>
    <rPh sb="13" eb="15">
      <t>フタン</t>
    </rPh>
    <phoneticPr fontId="4"/>
  </si>
  <si>
    <t>現在価値への換算割合</t>
    <rPh sb="0" eb="2">
      <t>ゲンザイ</t>
    </rPh>
    <rPh sb="2" eb="4">
      <t>カチ</t>
    </rPh>
    <rPh sb="6" eb="8">
      <t>カンサン</t>
    </rPh>
    <rPh sb="8" eb="10">
      <t>ワリアイ</t>
    </rPh>
    <phoneticPr fontId="4"/>
  </si>
  <si>
    <t>（次年度の現在価値換算後の割合（前年度を1）＝1/（1+割引率））</t>
  </si>
  <si>
    <t>現在価値への割引率</t>
    <rPh sb="0" eb="2">
      <t>ゲンザイ</t>
    </rPh>
    <rPh sb="2" eb="4">
      <t>カチ</t>
    </rPh>
    <rPh sb="6" eb="9">
      <t>ワリビキリツ</t>
    </rPh>
    <phoneticPr fontId="4"/>
  </si>
  <si>
    <t>      合　計</t>
    <rPh sb="6" eb="7">
      <t>ゴウ</t>
    </rPh>
    <rPh sb="8" eb="9">
      <t>ケイ</t>
    </rPh>
    <phoneticPr fontId="2"/>
  </si>
  <si>
    <t>（備考：算出根拠等）</t>
    <rPh sb="1" eb="3">
      <t>ビコウ</t>
    </rPh>
    <rPh sb="4" eb="6">
      <t>サンシュツ</t>
    </rPh>
    <rPh sb="6" eb="8">
      <t>コンキョ</t>
    </rPh>
    <rPh sb="8" eb="9">
      <t>ナド</t>
    </rPh>
    <phoneticPr fontId="4"/>
  </si>
  <si>
    <t>※１</t>
    <phoneticPr fontId="3"/>
  </si>
  <si>
    <t>必要に応じて、項目を追加又は細分化してください。</t>
    <rPh sb="0" eb="2">
      <t>ヒツヨウ</t>
    </rPh>
    <rPh sb="3" eb="4">
      <t>オウ</t>
    </rPh>
    <rPh sb="7" eb="9">
      <t>コウモク</t>
    </rPh>
    <rPh sb="10" eb="12">
      <t>ツイカ</t>
    </rPh>
    <rPh sb="12" eb="13">
      <t>マタ</t>
    </rPh>
    <rPh sb="14" eb="17">
      <t>サイブンカ</t>
    </rPh>
    <phoneticPr fontId="3"/>
  </si>
  <si>
    <t>※２</t>
    <phoneticPr fontId="3"/>
  </si>
  <si>
    <t>他の様式と関連のある項目の数値は、整合を取ってください。</t>
    <rPh sb="0" eb="1">
      <t>ホカ</t>
    </rPh>
    <rPh sb="2" eb="4">
      <t>ヨウシキ</t>
    </rPh>
    <rPh sb="5" eb="7">
      <t>カンレン</t>
    </rPh>
    <rPh sb="10" eb="12">
      <t>コウモク</t>
    </rPh>
    <rPh sb="13" eb="15">
      <t>スウチ</t>
    </rPh>
    <rPh sb="17" eb="19">
      <t>セイゴウ</t>
    </rPh>
    <rPh sb="20" eb="21">
      <t>ト</t>
    </rPh>
    <phoneticPr fontId="3"/>
  </si>
  <si>
    <t>※３</t>
    <phoneticPr fontId="3"/>
  </si>
  <si>
    <t>損益計算書には消費税は含めず、物価変動はなしとしてください。</t>
    <rPh sb="0" eb="5">
      <t>ソンエキケイサンショ</t>
    </rPh>
    <rPh sb="7" eb="10">
      <t>ショウヒゼイ</t>
    </rPh>
    <rPh sb="11" eb="12">
      <t>フク</t>
    </rPh>
    <rPh sb="15" eb="19">
      <t>ブッカヘンドウ</t>
    </rPh>
    <phoneticPr fontId="3"/>
  </si>
  <si>
    <t>※４</t>
    <phoneticPr fontId="3"/>
  </si>
  <si>
    <t>株主による劣後ローンがある場合は劣後ローン元金を出資金とみなし、劣後ローン支払利息を配当とみなしたEIRRを算出し、EIRR（その２）として行を追加し表記してください。</t>
    <rPh sb="0" eb="2">
      <t>カブヌシ</t>
    </rPh>
    <rPh sb="5" eb="7">
      <t>レツゴ</t>
    </rPh>
    <rPh sb="13" eb="15">
      <t>バアイ</t>
    </rPh>
    <rPh sb="16" eb="18">
      <t>レツゴ</t>
    </rPh>
    <rPh sb="21" eb="23">
      <t>ガンキン</t>
    </rPh>
    <rPh sb="24" eb="26">
      <t>シュッシ</t>
    </rPh>
    <rPh sb="26" eb="27">
      <t>キン</t>
    </rPh>
    <rPh sb="32" eb="34">
      <t>レツゴ</t>
    </rPh>
    <rPh sb="37" eb="39">
      <t>シハラ</t>
    </rPh>
    <rPh sb="39" eb="41">
      <t>リソク</t>
    </rPh>
    <rPh sb="42" eb="44">
      <t>ハイトウ</t>
    </rPh>
    <rPh sb="54" eb="56">
      <t>サンシュツ</t>
    </rPh>
    <rPh sb="70" eb="71">
      <t>ギョウ</t>
    </rPh>
    <rPh sb="72" eb="74">
      <t>ツイカ</t>
    </rPh>
    <rPh sb="75" eb="77">
      <t>ヒョウキ</t>
    </rPh>
    <phoneticPr fontId="3"/>
  </si>
  <si>
    <t>※５</t>
    <phoneticPr fontId="3"/>
  </si>
  <si>
    <t>DSCR、LLCRは優先ローンについて算出してください。</t>
    <rPh sb="10" eb="12">
      <t>ユウセン</t>
    </rPh>
    <rPh sb="19" eb="21">
      <t>サンシュツ</t>
    </rPh>
    <phoneticPr fontId="3"/>
  </si>
  <si>
    <t>※６</t>
    <phoneticPr fontId="3"/>
  </si>
  <si>
    <t>LLCRの算出に用いる割引率は優先ローン借入利率としてください。</t>
    <rPh sb="5" eb="7">
      <t>サンシュツ</t>
    </rPh>
    <rPh sb="8" eb="9">
      <t>モチ</t>
    </rPh>
    <rPh sb="11" eb="14">
      <t>ワリビキリツ</t>
    </rPh>
    <rPh sb="15" eb="17">
      <t>ユウセン</t>
    </rPh>
    <rPh sb="20" eb="22">
      <t>カリイレ</t>
    </rPh>
    <rPh sb="22" eb="24">
      <t>リリツ</t>
    </rPh>
    <phoneticPr fontId="3"/>
  </si>
  <si>
    <t>※７</t>
    <phoneticPr fontId="3"/>
  </si>
  <si>
    <t>A3判横書き（A4サイズに折込み）で作成してください。</t>
    <rPh sb="2" eb="3">
      <t>バン</t>
    </rPh>
    <rPh sb="3" eb="5">
      <t>ヨコガ</t>
    </rPh>
    <rPh sb="13" eb="15">
      <t>オリコミ</t>
    </rPh>
    <rPh sb="18" eb="20">
      <t>サクセイ</t>
    </rPh>
    <phoneticPr fontId="3"/>
  </si>
  <si>
    <t>※９</t>
    <phoneticPr fontId="3"/>
  </si>
  <si>
    <t>※８</t>
    <phoneticPr fontId="3"/>
  </si>
  <si>
    <t>円単位未満は切り捨てて計算してください。</t>
    <rPh sb="0" eb="1">
      <t>エン</t>
    </rPh>
    <rPh sb="1" eb="3">
      <t>タンイ</t>
    </rPh>
    <rPh sb="3" eb="5">
      <t>ミマン</t>
    </rPh>
    <rPh sb="6" eb="7">
      <t>キ</t>
    </rPh>
    <rPh sb="8" eb="9">
      <t>ス</t>
    </rPh>
    <rPh sb="11" eb="13">
      <t>ケイサン</t>
    </rPh>
    <phoneticPr fontId="3"/>
  </si>
  <si>
    <t>便宜上サービス対価のキャッシュ収支は、支払いまでのずれを考慮せず、業務実施期に対応させてください。</t>
    <rPh sb="0" eb="3">
      <t>ベンギジョウ</t>
    </rPh>
    <rPh sb="7" eb="9">
      <t>タイカ</t>
    </rPh>
    <rPh sb="15" eb="17">
      <t>シュウシ</t>
    </rPh>
    <rPh sb="19" eb="21">
      <t>シハラ</t>
    </rPh>
    <rPh sb="28" eb="30">
      <t>コウリョ</t>
    </rPh>
    <rPh sb="33" eb="37">
      <t>ギョウムジッシ</t>
    </rPh>
    <rPh sb="37" eb="38">
      <t>キ</t>
    </rPh>
    <rPh sb="39" eb="41">
      <t>タイオウ</t>
    </rPh>
    <phoneticPr fontId="3"/>
  </si>
  <si>
    <t>施設整備費（一括支払い）</t>
    <rPh sb="0" eb="2">
      <t>シセツ</t>
    </rPh>
    <rPh sb="2" eb="5">
      <t>セイビヒ</t>
    </rPh>
    <rPh sb="6" eb="8">
      <t>イッカツ</t>
    </rPh>
    <rPh sb="8" eb="10">
      <t>シハラ</t>
    </rPh>
    <phoneticPr fontId="4"/>
  </si>
  <si>
    <t>（単位：円）</t>
    <phoneticPr fontId="3"/>
  </si>
  <si>
    <t>長期収支計画書</t>
    <rPh sb="0" eb="4">
      <t>チョウキシュウシ</t>
    </rPh>
    <rPh sb="4" eb="7">
      <t>ケイカクショ</t>
    </rPh>
    <phoneticPr fontId="4"/>
  </si>
  <si>
    <t>様式４－３</t>
    <rPh sb="0" eb="2">
      <t>ヨウシキ</t>
    </rPh>
    <phoneticPr fontId="2"/>
  </si>
  <si>
    <t>様式４－５</t>
    <rPh sb="0" eb="2">
      <t>ヨウシキ</t>
    </rPh>
    <phoneticPr fontId="2"/>
  </si>
  <si>
    <t>様式４－４</t>
    <rPh sb="0" eb="2">
      <t>ヨウシキ</t>
    </rPh>
    <phoneticPr fontId="2"/>
  </si>
  <si>
    <t>実施年度費用</t>
    <rPh sb="0" eb="2">
      <t>ジッシ</t>
    </rPh>
    <rPh sb="2" eb="3">
      <t>ネン</t>
    </rPh>
    <rPh sb="3" eb="4">
      <t>ド</t>
    </rPh>
    <rPh sb="4" eb="6">
      <t>ヒヨウ</t>
    </rPh>
    <phoneticPr fontId="2"/>
  </si>
  <si>
    <t>合　計</t>
    <rPh sb="0" eb="1">
      <t>ゴウ</t>
    </rPh>
    <rPh sb="2" eb="3">
      <t>ケイ</t>
    </rPh>
    <phoneticPr fontId="2"/>
  </si>
  <si>
    <t>設計・建設費内訳書・関連業務工事内訳書</t>
    <rPh sb="0" eb="2">
      <t>セッケイ</t>
    </rPh>
    <rPh sb="3" eb="5">
      <t>ケンセツ</t>
    </rPh>
    <rPh sb="5" eb="6">
      <t>ヒ</t>
    </rPh>
    <rPh sb="6" eb="8">
      <t>ウチワケ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</si>
</sst>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##&quot;年度&quot;"/>
    <numFmt numFmtId="178" formatCode="0.0%"/>
    <numFmt numFmtId="179" formatCode="#,##0.000;[Red]\-#,##0.000"/>
  </numFmts>
  <fonts count="14" x14ac:knownFonts="1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176" fontId="5" fillId="0" borderId="2" xfId="0" applyNumberFormat="1" applyFont="1" applyBorder="1"/>
    <xf numFmtId="0" fontId="5" fillId="0" borderId="6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9" fillId="2" borderId="0" xfId="1" applyFont="1" applyFill="1">
      <alignment vertical="center"/>
    </xf>
    <xf numFmtId="0" fontId="9" fillId="0" borderId="0" xfId="1" applyFont="1">
      <alignment vertical="center"/>
    </xf>
    <xf numFmtId="0" fontId="10" fillId="3" borderId="28" xfId="1" applyFont="1" applyFill="1" applyBorder="1">
      <alignment vertical="center"/>
    </xf>
    <xf numFmtId="0" fontId="10" fillId="3" borderId="26" xfId="1" applyFont="1" applyFill="1" applyBorder="1">
      <alignment vertical="center"/>
    </xf>
    <xf numFmtId="0" fontId="9" fillId="3" borderId="26" xfId="1" applyFont="1" applyFill="1" applyBorder="1">
      <alignment vertical="center"/>
    </xf>
    <xf numFmtId="0" fontId="9" fillId="3" borderId="29" xfId="1" applyFont="1" applyFill="1" applyBorder="1">
      <alignment vertical="center"/>
    </xf>
    <xf numFmtId="0" fontId="9" fillId="2" borderId="0" xfId="1" applyFont="1" applyFill="1" applyAlignment="1">
      <alignment horizontal="right"/>
    </xf>
    <xf numFmtId="0" fontId="9" fillId="2" borderId="31" xfId="1" applyFont="1" applyFill="1" applyBorder="1" applyAlignment="1">
      <alignment horizontal="centerContinuous" vertical="center"/>
    </xf>
    <xf numFmtId="0" fontId="9" fillId="2" borderId="23" xfId="1" applyFont="1" applyFill="1" applyBorder="1" applyAlignment="1">
      <alignment horizontal="centerContinuous" vertical="center"/>
    </xf>
    <xf numFmtId="0" fontId="9" fillId="2" borderId="32" xfId="1" applyFont="1" applyFill="1" applyBorder="1" applyAlignment="1">
      <alignment horizontal="centerContinuous" vertical="center"/>
    </xf>
    <xf numFmtId="177" fontId="9" fillId="2" borderId="35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2" borderId="15" xfId="1" applyFont="1" applyFill="1" applyBorder="1">
      <alignment vertical="center"/>
    </xf>
    <xf numFmtId="0" fontId="9" fillId="2" borderId="37" xfId="1" applyFont="1" applyFill="1" applyBorder="1">
      <alignment vertical="center"/>
    </xf>
    <xf numFmtId="0" fontId="9" fillId="2" borderId="18" xfId="1" applyFont="1" applyFill="1" applyBorder="1">
      <alignment vertical="center"/>
    </xf>
    <xf numFmtId="0" fontId="9" fillId="2" borderId="10" xfId="1" applyFont="1" applyFill="1" applyBorder="1">
      <alignment vertical="center"/>
    </xf>
    <xf numFmtId="38" fontId="9" fillId="2" borderId="5" xfId="2" applyFont="1" applyFill="1" applyBorder="1">
      <alignment vertical="center"/>
    </xf>
    <xf numFmtId="38" fontId="9" fillId="2" borderId="38" xfId="2" applyFont="1" applyFill="1" applyBorder="1">
      <alignment vertical="center"/>
    </xf>
    <xf numFmtId="0" fontId="9" fillId="2" borderId="9" xfId="1" applyFont="1" applyFill="1" applyBorder="1">
      <alignment vertical="center"/>
    </xf>
    <xf numFmtId="0" fontId="9" fillId="2" borderId="6" xfId="1" applyFont="1" applyFill="1" applyBorder="1">
      <alignment vertical="center"/>
    </xf>
    <xf numFmtId="38" fontId="9" fillId="2" borderId="2" xfId="2" applyFont="1" applyFill="1" applyBorder="1">
      <alignment vertical="center"/>
    </xf>
    <xf numFmtId="38" fontId="9" fillId="2" borderId="39" xfId="2" applyFont="1" applyFill="1" applyBorder="1">
      <alignment vertical="center"/>
    </xf>
    <xf numFmtId="0" fontId="9" fillId="2" borderId="13" xfId="1" applyFont="1" applyFill="1" applyBorder="1">
      <alignment vertical="center"/>
    </xf>
    <xf numFmtId="38" fontId="9" fillId="2" borderId="8" xfId="2" applyFont="1" applyFill="1" applyBorder="1">
      <alignment vertical="center"/>
    </xf>
    <xf numFmtId="38" fontId="9" fillId="2" borderId="40" xfId="2" applyFont="1" applyFill="1" applyBorder="1">
      <alignment vertical="center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16" xfId="1" applyFont="1" applyFill="1" applyBorder="1">
      <alignment vertical="center"/>
    </xf>
    <xf numFmtId="0" fontId="9" fillId="2" borderId="32" xfId="1" applyFont="1" applyFill="1" applyBorder="1">
      <alignment vertical="center"/>
    </xf>
    <xf numFmtId="0" fontId="9" fillId="2" borderId="23" xfId="1" applyFont="1" applyFill="1" applyBorder="1">
      <alignment vertical="center"/>
    </xf>
    <xf numFmtId="0" fontId="9" fillId="2" borderId="21" xfId="1" applyFont="1" applyFill="1" applyBorder="1">
      <alignment vertical="center"/>
    </xf>
    <xf numFmtId="38" fontId="9" fillId="2" borderId="31" xfId="2" applyFont="1" applyFill="1" applyBorder="1">
      <alignment vertical="center"/>
    </xf>
    <xf numFmtId="38" fontId="9" fillId="2" borderId="41" xfId="2" applyFont="1" applyFill="1" applyBorder="1">
      <alignment vertical="center"/>
    </xf>
    <xf numFmtId="0" fontId="9" fillId="2" borderId="19" xfId="1" applyFont="1" applyFill="1" applyBorder="1">
      <alignment vertical="center"/>
    </xf>
    <xf numFmtId="0" fontId="9" fillId="2" borderId="11" xfId="1" applyFont="1" applyFill="1" applyBorder="1">
      <alignment vertical="center"/>
    </xf>
    <xf numFmtId="0" fontId="9" fillId="2" borderId="7" xfId="1" applyFont="1" applyFill="1" applyBorder="1">
      <alignment vertical="center"/>
    </xf>
    <xf numFmtId="0" fontId="9" fillId="2" borderId="42" xfId="1" applyFont="1" applyFill="1" applyBorder="1">
      <alignment vertical="center"/>
    </xf>
    <xf numFmtId="0" fontId="9" fillId="2" borderId="25" xfId="1" applyFont="1" applyFill="1" applyBorder="1">
      <alignment vertical="center"/>
    </xf>
    <xf numFmtId="0" fontId="9" fillId="2" borderId="22" xfId="1" applyFont="1" applyFill="1" applyBorder="1" applyAlignment="1">
      <alignment horizontal="right" vertical="center"/>
    </xf>
    <xf numFmtId="38" fontId="9" fillId="2" borderId="43" xfId="2" applyFont="1" applyFill="1" applyBorder="1">
      <alignment vertical="center"/>
    </xf>
    <xf numFmtId="38" fontId="9" fillId="2" borderId="44" xfId="2" applyFont="1" applyFill="1" applyBorder="1">
      <alignment vertical="center"/>
    </xf>
    <xf numFmtId="0" fontId="9" fillId="2" borderId="12" xfId="1" applyFont="1" applyFill="1" applyBorder="1">
      <alignment vertical="center"/>
    </xf>
    <xf numFmtId="0" fontId="9" fillId="2" borderId="17" xfId="1" applyFont="1" applyFill="1" applyBorder="1">
      <alignment vertical="center"/>
    </xf>
    <xf numFmtId="0" fontId="9" fillId="2" borderId="31" xfId="1" applyFont="1" applyFill="1" applyBorder="1">
      <alignment vertical="center"/>
    </xf>
    <xf numFmtId="0" fontId="9" fillId="2" borderId="43" xfId="1" applyFont="1" applyFill="1" applyBorder="1">
      <alignment vertical="center"/>
    </xf>
    <xf numFmtId="38" fontId="9" fillId="2" borderId="5" xfId="1" applyNumberFormat="1" applyFont="1" applyFill="1" applyBorder="1">
      <alignment vertical="center"/>
    </xf>
    <xf numFmtId="0" fontId="9" fillId="2" borderId="5" xfId="1" applyFont="1" applyFill="1" applyBorder="1">
      <alignment vertical="center"/>
    </xf>
    <xf numFmtId="38" fontId="9" fillId="2" borderId="8" xfId="1" applyNumberFormat="1" applyFont="1" applyFill="1" applyBorder="1">
      <alignment vertical="center"/>
    </xf>
    <xf numFmtId="38" fontId="9" fillId="2" borderId="31" xfId="1" applyNumberFormat="1" applyFont="1" applyFill="1" applyBorder="1">
      <alignment vertical="center"/>
    </xf>
    <xf numFmtId="38" fontId="9" fillId="2" borderId="43" xfId="1" applyNumberFormat="1" applyFont="1" applyFill="1" applyBorder="1">
      <alignment vertical="center"/>
    </xf>
    <xf numFmtId="0" fontId="9" fillId="2" borderId="47" xfId="1" applyFont="1" applyFill="1" applyBorder="1">
      <alignment vertical="center"/>
    </xf>
    <xf numFmtId="0" fontId="9" fillId="2" borderId="48" xfId="1" applyFont="1" applyFill="1" applyBorder="1" applyAlignment="1">
      <alignment horizontal="right" vertical="center"/>
    </xf>
    <xf numFmtId="0" fontId="9" fillId="2" borderId="48" xfId="1" applyFont="1" applyFill="1" applyBorder="1" applyAlignment="1">
      <alignment horizontal="left" vertical="center"/>
    </xf>
    <xf numFmtId="0" fontId="9" fillId="2" borderId="49" xfId="1" applyFont="1" applyFill="1" applyBorder="1" applyAlignment="1">
      <alignment horizontal="right" vertical="center"/>
    </xf>
    <xf numFmtId="38" fontId="9" fillId="2" borderId="50" xfId="1" applyNumberFormat="1" applyFont="1" applyFill="1" applyBorder="1">
      <alignment vertical="center"/>
    </xf>
    <xf numFmtId="38" fontId="9" fillId="2" borderId="51" xfId="2" applyFont="1" applyFill="1" applyBorder="1">
      <alignment vertical="center"/>
    </xf>
    <xf numFmtId="0" fontId="9" fillId="2" borderId="8" xfId="1" applyFont="1" applyFill="1" applyBorder="1">
      <alignment vertical="center"/>
    </xf>
    <xf numFmtId="0" fontId="9" fillId="2" borderId="2" xfId="1" applyFont="1" applyFill="1" applyBorder="1">
      <alignment vertical="center"/>
    </xf>
    <xf numFmtId="38" fontId="9" fillId="2" borderId="2" xfId="1" applyNumberFormat="1" applyFont="1" applyFill="1" applyBorder="1">
      <alignment vertical="center"/>
    </xf>
    <xf numFmtId="0" fontId="9" fillId="2" borderId="28" xfId="1" applyFont="1" applyFill="1" applyBorder="1">
      <alignment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left" vertical="center"/>
    </xf>
    <xf numFmtId="0" fontId="9" fillId="2" borderId="52" xfId="1" applyFont="1" applyFill="1" applyBorder="1" applyAlignment="1">
      <alignment horizontal="right" vertical="center"/>
    </xf>
    <xf numFmtId="38" fontId="9" fillId="2" borderId="53" xfId="1" applyNumberFormat="1" applyFont="1" applyFill="1" applyBorder="1">
      <alignment vertical="center"/>
    </xf>
    <xf numFmtId="38" fontId="9" fillId="2" borderId="54" xfId="2" applyFont="1" applyFill="1" applyBorder="1">
      <alignment vertical="center"/>
    </xf>
    <xf numFmtId="0" fontId="9" fillId="2" borderId="53" xfId="1" applyFont="1" applyFill="1" applyBorder="1">
      <alignment vertical="center"/>
    </xf>
    <xf numFmtId="178" fontId="9" fillId="2" borderId="49" xfId="1" applyNumberFormat="1" applyFont="1" applyFill="1" applyBorder="1" applyAlignment="1">
      <alignment horizontal="right" vertical="center"/>
    </xf>
    <xf numFmtId="38" fontId="9" fillId="2" borderId="50" xfId="2" applyFont="1" applyFill="1" applyBorder="1">
      <alignment vertical="center"/>
    </xf>
    <xf numFmtId="0" fontId="9" fillId="2" borderId="25" xfId="1" applyFont="1" applyFill="1" applyBorder="1" applyAlignment="1">
      <alignment horizontal="right" vertical="center"/>
    </xf>
    <xf numFmtId="0" fontId="9" fillId="2" borderId="25" xfId="1" applyFont="1" applyFill="1" applyBorder="1" applyAlignment="1">
      <alignment horizontal="left" vertical="center"/>
    </xf>
    <xf numFmtId="0" fontId="9" fillId="2" borderId="24" xfId="1" applyFont="1" applyFill="1" applyBorder="1" applyAlignment="1">
      <alignment horizontal="right" vertical="center"/>
    </xf>
    <xf numFmtId="38" fontId="9" fillId="2" borderId="55" xfId="1" applyNumberFormat="1" applyFont="1" applyFill="1" applyBorder="1">
      <alignment vertical="center"/>
    </xf>
    <xf numFmtId="38" fontId="9" fillId="2" borderId="56" xfId="2" applyFont="1" applyFill="1" applyBorder="1">
      <alignment vertical="center"/>
    </xf>
    <xf numFmtId="10" fontId="9" fillId="2" borderId="7" xfId="1" applyNumberFormat="1" applyFont="1" applyFill="1" applyBorder="1" applyAlignment="1">
      <alignment horizontal="right" vertical="center"/>
    </xf>
    <xf numFmtId="0" fontId="9" fillId="2" borderId="57" xfId="1" applyFont="1" applyFill="1" applyBorder="1">
      <alignment vertical="center"/>
    </xf>
    <xf numFmtId="0" fontId="9" fillId="2" borderId="58" xfId="1" applyFont="1" applyFill="1" applyBorder="1">
      <alignment vertical="center"/>
    </xf>
    <xf numFmtId="0" fontId="11" fillId="2" borderId="0" xfId="1" applyFont="1" applyFill="1" applyAlignment="1">
      <alignment horizontal="right" vertical="center"/>
    </xf>
    <xf numFmtId="40" fontId="11" fillId="2" borderId="2" xfId="2" applyNumberFormat="1" applyFont="1" applyFill="1" applyBorder="1" applyAlignment="1">
      <alignment horizontal="right" vertical="center"/>
    </xf>
    <xf numFmtId="40" fontId="9" fillId="2" borderId="2" xfId="2" applyNumberFormat="1" applyFont="1" applyFill="1" applyBorder="1">
      <alignment vertical="center"/>
    </xf>
    <xf numFmtId="0" fontId="9" fillId="2" borderId="2" xfId="1" applyFont="1" applyFill="1" applyBorder="1" applyAlignment="1">
      <alignment horizontal="left" vertical="center"/>
    </xf>
    <xf numFmtId="0" fontId="9" fillId="2" borderId="14" xfId="1" applyFont="1" applyFill="1" applyBorder="1">
      <alignment vertical="center"/>
    </xf>
    <xf numFmtId="0" fontId="9" fillId="2" borderId="19" xfId="1" applyFont="1" applyFill="1" applyBorder="1" applyAlignment="1">
      <alignment horizontal="left" vertical="center"/>
    </xf>
    <xf numFmtId="0" fontId="9" fillId="2" borderId="4" xfId="1" applyFont="1" applyFill="1" applyBorder="1">
      <alignment vertical="center"/>
    </xf>
    <xf numFmtId="0" fontId="9" fillId="2" borderId="59" xfId="1" applyFont="1" applyFill="1" applyBorder="1">
      <alignment vertical="center"/>
    </xf>
    <xf numFmtId="0" fontId="9" fillId="2" borderId="55" xfId="1" applyFont="1" applyFill="1" applyBorder="1">
      <alignment vertical="center"/>
    </xf>
    <xf numFmtId="0" fontId="9" fillId="2" borderId="56" xfId="1" applyFont="1" applyFill="1" applyBorder="1">
      <alignment vertical="center"/>
    </xf>
    <xf numFmtId="38" fontId="9" fillId="2" borderId="0" xfId="2" applyFont="1" applyFill="1">
      <alignment vertical="center"/>
    </xf>
    <xf numFmtId="38" fontId="9" fillId="2" borderId="13" xfId="2" applyFont="1" applyFill="1" applyBorder="1">
      <alignment vertical="center"/>
    </xf>
    <xf numFmtId="38" fontId="9" fillId="2" borderId="9" xfId="2" applyFont="1" applyFill="1" applyBorder="1">
      <alignment vertical="center"/>
    </xf>
    <xf numFmtId="38" fontId="9" fillId="2" borderId="11" xfId="2" applyFont="1" applyFill="1" applyBorder="1">
      <alignment vertical="center"/>
    </xf>
    <xf numFmtId="38" fontId="9" fillId="2" borderId="7" xfId="2" applyFont="1" applyFill="1" applyBorder="1">
      <alignment vertical="center"/>
    </xf>
    <xf numFmtId="38" fontId="9" fillId="0" borderId="0" xfId="2" applyFont="1">
      <alignment vertical="center"/>
    </xf>
    <xf numFmtId="0" fontId="9" fillId="0" borderId="1" xfId="1" applyFont="1" applyBorder="1">
      <alignment vertical="center"/>
    </xf>
    <xf numFmtId="0" fontId="9" fillId="0" borderId="11" xfId="1" applyFont="1" applyBorder="1">
      <alignment vertical="center"/>
    </xf>
    <xf numFmtId="38" fontId="9" fillId="0" borderId="2" xfId="2" applyFont="1" applyBorder="1">
      <alignment vertical="center"/>
    </xf>
    <xf numFmtId="179" fontId="9" fillId="0" borderId="2" xfId="2" applyNumberFormat="1" applyFont="1" applyBorder="1">
      <alignment vertical="center"/>
    </xf>
    <xf numFmtId="10" fontId="9" fillId="4" borderId="0" xfId="1" applyNumberFormat="1" applyFont="1" applyFill="1">
      <alignment vertical="center"/>
    </xf>
    <xf numFmtId="0" fontId="7" fillId="2" borderId="0" xfId="1" applyFont="1" applyFill="1">
      <alignment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left" vertical="top" wrapText="1"/>
    </xf>
    <xf numFmtId="0" fontId="9" fillId="2" borderId="17" xfId="1" applyFont="1" applyFill="1" applyBorder="1" applyAlignment="1">
      <alignment horizontal="left" vertical="top"/>
    </xf>
    <xf numFmtId="0" fontId="9" fillId="2" borderId="27" xfId="1" applyFont="1" applyFill="1" applyBorder="1" applyAlignment="1">
      <alignment horizontal="left" vertical="top"/>
    </xf>
    <xf numFmtId="0" fontId="9" fillId="2" borderId="13" xfId="1" applyFont="1" applyFill="1" applyBorder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9" fillId="2" borderId="45" xfId="1" applyFont="1" applyFill="1" applyBorder="1" applyAlignment="1">
      <alignment horizontal="left" vertical="top"/>
    </xf>
    <xf numFmtId="0" fontId="9" fillId="2" borderId="42" xfId="1" applyFont="1" applyFill="1" applyBorder="1" applyAlignment="1">
      <alignment horizontal="left" vertical="top"/>
    </xf>
    <xf numFmtId="0" fontId="9" fillId="2" borderId="25" xfId="1" applyFont="1" applyFill="1" applyBorder="1" applyAlignment="1">
      <alignment horizontal="left" vertical="top"/>
    </xf>
    <xf numFmtId="0" fontId="9" fillId="2" borderId="46" xfId="1" applyFont="1" applyFill="1" applyBorder="1" applyAlignment="1">
      <alignment horizontal="left" vertical="top"/>
    </xf>
  </cellXfs>
  <cellStyles count="3">
    <cellStyle name="桁区切り 2" xfId="2" xr:uid="{0B7040A1-1DC7-4718-9340-02004E7FD07D}"/>
    <cellStyle name="標準" xfId="0" builtinId="0"/>
    <cellStyle name="標準 2" xfId="1" xr:uid="{8501C273-A6C3-47B4-847D-602F5A19A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3"/>
  <sheetViews>
    <sheetView tabSelected="1" workbookViewId="0">
      <selection activeCell="D7" sqref="D7"/>
    </sheetView>
  </sheetViews>
  <sheetFormatPr defaultColWidth="8.75" defaultRowHeight="13.5" x14ac:dyDescent="0.15"/>
  <cols>
    <col min="1" max="1" width="1.75" style="1" customWidth="1"/>
    <col min="2" max="2" width="5.625" style="1" customWidth="1"/>
    <col min="3" max="3" width="35.625" style="1" customWidth="1"/>
    <col min="4" max="7" width="20.625" style="1" customWidth="1"/>
    <col min="8" max="16384" width="8.75" style="1"/>
  </cols>
  <sheetData>
    <row r="1" spans="2:7" ht="23.25" customHeight="1" x14ac:dyDescent="0.15">
      <c r="F1" s="131" t="s">
        <v>32</v>
      </c>
      <c r="G1" s="119"/>
    </row>
    <row r="2" spans="2:7" ht="5.25" customHeight="1" x14ac:dyDescent="0.15">
      <c r="G2" s="2"/>
    </row>
    <row r="3" spans="2:7" ht="19.5" customHeight="1" x14ac:dyDescent="0.15">
      <c r="G3" s="132" t="s">
        <v>145</v>
      </c>
    </row>
    <row r="4" spans="2:7" ht="18.75" x14ac:dyDescent="0.2">
      <c r="B4" s="135" t="s">
        <v>150</v>
      </c>
      <c r="C4" s="135"/>
      <c r="D4" s="135"/>
      <c r="E4" s="135"/>
      <c r="F4" s="135"/>
      <c r="G4" s="135"/>
    </row>
    <row r="5" spans="2:7" x14ac:dyDescent="0.15">
      <c r="G5" s="5" t="s">
        <v>15</v>
      </c>
    </row>
    <row r="6" spans="2:7" ht="23.1" customHeight="1" x14ac:dyDescent="0.15">
      <c r="B6" s="136" t="s">
        <v>8</v>
      </c>
      <c r="C6" s="137"/>
      <c r="D6" s="6" t="s">
        <v>44</v>
      </c>
      <c r="E6" s="6" t="s">
        <v>45</v>
      </c>
      <c r="F6" s="6" t="s">
        <v>46</v>
      </c>
      <c r="G6" s="3" t="s">
        <v>0</v>
      </c>
    </row>
    <row r="7" spans="2:7" ht="23.1" customHeight="1" x14ac:dyDescent="0.15">
      <c r="B7" s="120" t="s">
        <v>1</v>
      </c>
      <c r="C7" s="120"/>
      <c r="D7" s="8"/>
      <c r="E7" s="8"/>
      <c r="F7" s="8">
        <f t="shared" ref="F7:F32" si="0">SUM(D7:E7)</f>
        <v>0</v>
      </c>
      <c r="G7" s="7"/>
    </row>
    <row r="8" spans="2:7" ht="23.1" customHeight="1" x14ac:dyDescent="0.15">
      <c r="B8" s="120" t="s">
        <v>6</v>
      </c>
      <c r="C8" s="120"/>
      <c r="D8" s="8"/>
      <c r="E8" s="8"/>
      <c r="F8" s="8">
        <f t="shared" si="0"/>
        <v>0</v>
      </c>
      <c r="G8" s="7"/>
    </row>
    <row r="9" spans="2:7" ht="23.1" customHeight="1" x14ac:dyDescent="0.15">
      <c r="B9" s="138" t="s">
        <v>13</v>
      </c>
      <c r="C9" s="139"/>
      <c r="D9" s="8">
        <f>D10+D12+D14+D16</f>
        <v>0</v>
      </c>
      <c r="E9" s="8">
        <f>E10+E12+E14+E16</f>
        <v>0</v>
      </c>
      <c r="F9" s="8">
        <f>SUM(D9:E9)</f>
        <v>0</v>
      </c>
      <c r="G9" s="7"/>
    </row>
    <row r="10" spans="2:7" ht="23.1" customHeight="1" x14ac:dyDescent="0.15">
      <c r="B10" s="122"/>
      <c r="C10" s="123" t="s">
        <v>7</v>
      </c>
      <c r="D10" s="8"/>
      <c r="E10" s="8"/>
      <c r="F10" s="8">
        <f t="shared" si="0"/>
        <v>0</v>
      </c>
      <c r="G10" s="7"/>
    </row>
    <row r="11" spans="2:7" ht="23.1" customHeight="1" x14ac:dyDescent="0.15">
      <c r="B11" s="122"/>
      <c r="C11" s="123"/>
      <c r="D11" s="8"/>
      <c r="E11" s="8"/>
      <c r="F11" s="8">
        <f t="shared" si="0"/>
        <v>0</v>
      </c>
      <c r="G11" s="7"/>
    </row>
    <row r="12" spans="2:7" ht="23.1" customHeight="1" x14ac:dyDescent="0.15">
      <c r="B12" s="122"/>
      <c r="C12" s="123" t="s">
        <v>9</v>
      </c>
      <c r="D12" s="8"/>
      <c r="E12" s="8"/>
      <c r="F12" s="8">
        <f t="shared" si="0"/>
        <v>0</v>
      </c>
      <c r="G12" s="7"/>
    </row>
    <row r="13" spans="2:7" ht="23.1" customHeight="1" x14ac:dyDescent="0.15">
      <c r="B13" s="122"/>
      <c r="C13" s="123"/>
      <c r="D13" s="8"/>
      <c r="E13" s="8"/>
      <c r="F13" s="8">
        <f t="shared" si="0"/>
        <v>0</v>
      </c>
      <c r="G13" s="7"/>
    </row>
    <row r="14" spans="2:7" ht="23.1" customHeight="1" x14ac:dyDescent="0.15">
      <c r="B14" s="122"/>
      <c r="C14" s="123" t="s">
        <v>10</v>
      </c>
      <c r="D14" s="8"/>
      <c r="E14" s="8"/>
      <c r="F14" s="8">
        <f t="shared" si="0"/>
        <v>0</v>
      </c>
      <c r="G14" s="7"/>
    </row>
    <row r="15" spans="2:7" ht="23.1" customHeight="1" x14ac:dyDescent="0.15">
      <c r="B15" s="122"/>
      <c r="C15" s="123"/>
      <c r="D15" s="8"/>
      <c r="E15" s="8"/>
      <c r="F15" s="8">
        <f t="shared" si="0"/>
        <v>0</v>
      </c>
      <c r="G15" s="7"/>
    </row>
    <row r="16" spans="2:7" ht="23.1" customHeight="1" x14ac:dyDescent="0.15">
      <c r="B16" s="122"/>
      <c r="C16" s="123" t="s">
        <v>21</v>
      </c>
      <c r="D16" s="8"/>
      <c r="E16" s="8"/>
      <c r="F16" s="8">
        <f t="shared" si="0"/>
        <v>0</v>
      </c>
      <c r="G16" s="7"/>
    </row>
    <row r="17" spans="2:7" ht="23.1" customHeight="1" x14ac:dyDescent="0.15">
      <c r="B17" s="124"/>
      <c r="C17" s="123"/>
      <c r="D17" s="8"/>
      <c r="E17" s="8"/>
      <c r="F17" s="8">
        <f t="shared" si="0"/>
        <v>0</v>
      </c>
      <c r="G17" s="7"/>
    </row>
    <row r="18" spans="2:7" ht="23.1" customHeight="1" x14ac:dyDescent="0.15">
      <c r="B18" s="138" t="s">
        <v>23</v>
      </c>
      <c r="C18" s="139"/>
      <c r="D18" s="8">
        <f>D19+D21</f>
        <v>0</v>
      </c>
      <c r="E18" s="8">
        <f>E19+E21</f>
        <v>0</v>
      </c>
      <c r="F18" s="8">
        <f t="shared" si="0"/>
        <v>0</v>
      </c>
      <c r="G18" s="7"/>
    </row>
    <row r="19" spans="2:7" ht="23.1" customHeight="1" x14ac:dyDescent="0.15">
      <c r="B19" s="122"/>
      <c r="C19" s="123" t="s">
        <v>5</v>
      </c>
      <c r="D19" s="8"/>
      <c r="E19" s="8"/>
      <c r="F19" s="8">
        <f t="shared" si="0"/>
        <v>0</v>
      </c>
      <c r="G19" s="7"/>
    </row>
    <row r="20" spans="2:7" ht="23.1" customHeight="1" x14ac:dyDescent="0.15">
      <c r="B20" s="122"/>
      <c r="C20" s="123"/>
      <c r="D20" s="8"/>
      <c r="E20" s="8"/>
      <c r="F20" s="8">
        <f t="shared" si="0"/>
        <v>0</v>
      </c>
      <c r="G20" s="7"/>
    </row>
    <row r="21" spans="2:7" ht="23.1" customHeight="1" x14ac:dyDescent="0.15">
      <c r="B21" s="122"/>
      <c r="C21" s="123" t="s">
        <v>4</v>
      </c>
      <c r="D21" s="8"/>
      <c r="E21" s="8"/>
      <c r="F21" s="8">
        <f t="shared" si="0"/>
        <v>0</v>
      </c>
      <c r="G21" s="7"/>
    </row>
    <row r="22" spans="2:7" ht="23.1" customHeight="1" x14ac:dyDescent="0.15">
      <c r="B22" s="124"/>
      <c r="C22" s="123"/>
      <c r="D22" s="8"/>
      <c r="E22" s="8"/>
      <c r="F22" s="8">
        <f t="shared" si="0"/>
        <v>0</v>
      </c>
      <c r="G22" s="7"/>
    </row>
    <row r="23" spans="2:7" ht="23.1" customHeight="1" x14ac:dyDescent="0.15">
      <c r="B23" s="120" t="s">
        <v>11</v>
      </c>
      <c r="C23" s="120"/>
      <c r="D23" s="8">
        <f>D9+D18</f>
        <v>0</v>
      </c>
      <c r="E23" s="8">
        <f>E9+E18</f>
        <v>0</v>
      </c>
      <c r="F23" s="8">
        <f t="shared" si="0"/>
        <v>0</v>
      </c>
      <c r="G23" s="7"/>
    </row>
    <row r="24" spans="2:7" ht="23.1" customHeight="1" x14ac:dyDescent="0.15">
      <c r="B24" s="120" t="s">
        <v>2</v>
      </c>
      <c r="C24" s="120"/>
      <c r="D24" s="8"/>
      <c r="E24" s="8"/>
      <c r="F24" s="8">
        <f t="shared" si="0"/>
        <v>0</v>
      </c>
      <c r="G24" s="7"/>
    </row>
    <row r="25" spans="2:7" ht="23.1" customHeight="1" x14ac:dyDescent="0.15">
      <c r="B25" s="120" t="s">
        <v>16</v>
      </c>
      <c r="C25" s="120"/>
      <c r="D25" s="8"/>
      <c r="E25" s="8"/>
      <c r="F25" s="8">
        <f t="shared" si="0"/>
        <v>0</v>
      </c>
      <c r="G25" s="7"/>
    </row>
    <row r="26" spans="2:7" ht="23.1" customHeight="1" x14ac:dyDescent="0.15">
      <c r="B26" s="125" t="s">
        <v>43</v>
      </c>
      <c r="C26" s="126"/>
      <c r="D26" s="8">
        <f>SUM(D27:D31)</f>
        <v>0</v>
      </c>
      <c r="E26" s="8">
        <f>SUM(E27:E31)</f>
        <v>0</v>
      </c>
      <c r="F26" s="8">
        <f t="shared" si="0"/>
        <v>0</v>
      </c>
      <c r="G26" s="7"/>
    </row>
    <row r="27" spans="2:7" ht="23.1" customHeight="1" x14ac:dyDescent="0.15">
      <c r="B27" s="142"/>
      <c r="C27" s="127" t="s">
        <v>18</v>
      </c>
      <c r="D27" s="8"/>
      <c r="E27" s="8"/>
      <c r="F27" s="8">
        <f t="shared" si="0"/>
        <v>0</v>
      </c>
      <c r="G27" s="7"/>
    </row>
    <row r="28" spans="2:7" ht="23.1" customHeight="1" x14ac:dyDescent="0.15">
      <c r="B28" s="142"/>
      <c r="C28" s="127" t="s">
        <v>12</v>
      </c>
      <c r="D28" s="8"/>
      <c r="E28" s="8"/>
      <c r="F28" s="8">
        <f t="shared" si="0"/>
        <v>0</v>
      </c>
      <c r="G28" s="7"/>
    </row>
    <row r="29" spans="2:7" ht="23.1" customHeight="1" x14ac:dyDescent="0.15">
      <c r="B29" s="142"/>
      <c r="C29" s="127" t="s">
        <v>22</v>
      </c>
      <c r="D29" s="8"/>
      <c r="E29" s="8"/>
      <c r="F29" s="8">
        <f t="shared" si="0"/>
        <v>0</v>
      </c>
      <c r="G29" s="7"/>
    </row>
    <row r="30" spans="2:7" ht="23.1" customHeight="1" x14ac:dyDescent="0.15">
      <c r="B30" s="142"/>
      <c r="C30" s="127" t="s">
        <v>14</v>
      </c>
      <c r="D30" s="8"/>
      <c r="E30" s="8"/>
      <c r="F30" s="8">
        <f t="shared" si="0"/>
        <v>0</v>
      </c>
      <c r="G30" s="7"/>
    </row>
    <row r="31" spans="2:7" ht="23.1" customHeight="1" x14ac:dyDescent="0.15">
      <c r="B31" s="143"/>
      <c r="C31" s="127" t="s">
        <v>19</v>
      </c>
      <c r="D31" s="8"/>
      <c r="E31" s="8"/>
      <c r="F31" s="8">
        <f t="shared" si="0"/>
        <v>0</v>
      </c>
      <c r="G31" s="7"/>
    </row>
    <row r="32" spans="2:7" ht="23.1" customHeight="1" x14ac:dyDescent="0.15">
      <c r="B32" s="140" t="s">
        <v>40</v>
      </c>
      <c r="C32" s="141"/>
      <c r="D32" s="8">
        <f>D26+D25+D24+D23+D18+D9+D8+D7</f>
        <v>0</v>
      </c>
      <c r="E32" s="8">
        <f>E26+E25+E24+E23+E18+E9+E8+E7</f>
        <v>0</v>
      </c>
      <c r="F32" s="8">
        <f t="shared" si="0"/>
        <v>0</v>
      </c>
      <c r="G32" s="7"/>
    </row>
    <row r="33" spans="2:2" ht="23.1" customHeight="1" x14ac:dyDescent="0.15">
      <c r="B33" s="1" t="s">
        <v>20</v>
      </c>
    </row>
  </sheetData>
  <mergeCells count="6">
    <mergeCell ref="B4:G4"/>
    <mergeCell ref="B6:C6"/>
    <mergeCell ref="B9:C9"/>
    <mergeCell ref="B18:C18"/>
    <mergeCell ref="B32:C32"/>
    <mergeCell ref="B27:B31"/>
  </mergeCells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7" min="2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zoomScaleNormal="100" workbookViewId="0">
      <selection activeCell="E10" sqref="E10"/>
    </sheetView>
  </sheetViews>
  <sheetFormatPr defaultColWidth="9" defaultRowHeight="13.5" x14ac:dyDescent="0.15"/>
  <cols>
    <col min="1" max="1" width="1.625" style="1" customWidth="1"/>
    <col min="2" max="2" width="10.625" style="1" customWidth="1"/>
    <col min="3" max="4" width="15.625" style="1" customWidth="1"/>
    <col min="5" max="6" width="20.625" style="1" customWidth="1"/>
    <col min="7" max="7" width="12.5" style="1" customWidth="1"/>
    <col min="8" max="16384" width="9" style="1"/>
  </cols>
  <sheetData>
    <row r="1" spans="1:7" ht="23.25" customHeight="1" x14ac:dyDescent="0.15">
      <c r="E1" s="131" t="s">
        <v>32</v>
      </c>
      <c r="F1" s="131"/>
    </row>
    <row r="2" spans="1:7" ht="5.25" customHeight="1" x14ac:dyDescent="0.15">
      <c r="F2" s="2"/>
    </row>
    <row r="3" spans="1:7" ht="19.5" customHeight="1" x14ac:dyDescent="0.15">
      <c r="F3" s="132" t="s">
        <v>147</v>
      </c>
    </row>
    <row r="4" spans="1:7" ht="18.75" customHeight="1" x14ac:dyDescent="0.2">
      <c r="A4" s="135" t="s">
        <v>25</v>
      </c>
      <c r="B4" s="135"/>
      <c r="C4" s="135"/>
      <c r="D4" s="135"/>
      <c r="E4" s="135"/>
      <c r="F4" s="135"/>
      <c r="G4" s="4"/>
    </row>
    <row r="5" spans="1:7" ht="18.75" x14ac:dyDescent="0.2">
      <c r="B5" s="4"/>
      <c r="C5" s="4"/>
      <c r="D5" s="4"/>
      <c r="E5" s="4"/>
      <c r="F5" s="4"/>
      <c r="G5" s="4"/>
    </row>
    <row r="6" spans="1:7" x14ac:dyDescent="0.15">
      <c r="B6" s="10" t="s">
        <v>17</v>
      </c>
      <c r="C6" s="11"/>
      <c r="D6" s="11"/>
      <c r="E6" s="11"/>
      <c r="F6" s="11"/>
      <c r="G6" s="11"/>
    </row>
    <row r="7" spans="1:7" x14ac:dyDescent="0.15">
      <c r="B7" s="10"/>
      <c r="C7" s="11"/>
      <c r="D7" s="11"/>
      <c r="E7" s="11"/>
      <c r="F7" s="11"/>
      <c r="G7" s="11"/>
    </row>
    <row r="8" spans="1:7" x14ac:dyDescent="0.15">
      <c r="B8" s="10" t="s">
        <v>26</v>
      </c>
      <c r="F8" s="5" t="s">
        <v>15</v>
      </c>
    </row>
    <row r="9" spans="1:7" ht="24.95" customHeight="1" x14ac:dyDescent="0.15">
      <c r="B9" s="136" t="s">
        <v>8</v>
      </c>
      <c r="C9" s="145"/>
      <c r="D9" s="137"/>
      <c r="E9" s="12" t="s">
        <v>28</v>
      </c>
      <c r="F9" s="13" t="s">
        <v>30</v>
      </c>
    </row>
    <row r="10" spans="1:7" ht="23.1" customHeight="1" x14ac:dyDescent="0.15">
      <c r="B10" s="147" t="s">
        <v>35</v>
      </c>
      <c r="C10" s="148"/>
      <c r="D10" s="149"/>
      <c r="E10" s="8"/>
      <c r="F10" s="8"/>
    </row>
    <row r="11" spans="1:7" ht="23.1" customHeight="1" x14ac:dyDescent="0.15">
      <c r="B11" s="147" t="s">
        <v>36</v>
      </c>
      <c r="C11" s="148"/>
      <c r="D11" s="149"/>
      <c r="E11" s="8"/>
      <c r="F11" s="8"/>
    </row>
    <row r="12" spans="1:7" ht="23.1" customHeight="1" x14ac:dyDescent="0.15">
      <c r="B12" s="147" t="s">
        <v>27</v>
      </c>
      <c r="C12" s="148"/>
      <c r="D12" s="149"/>
      <c r="E12" s="8"/>
      <c r="F12" s="8"/>
    </row>
    <row r="13" spans="1:7" ht="23.1" customHeight="1" x14ac:dyDescent="0.15">
      <c r="B13" s="147" t="s">
        <v>37</v>
      </c>
      <c r="C13" s="148"/>
      <c r="D13" s="149"/>
      <c r="E13" s="8"/>
      <c r="F13" s="8"/>
    </row>
    <row r="14" spans="1:7" ht="23.1" customHeight="1" x14ac:dyDescent="0.15">
      <c r="B14" s="147" t="s">
        <v>31</v>
      </c>
      <c r="C14" s="148"/>
      <c r="D14" s="149"/>
      <c r="E14" s="8"/>
      <c r="F14" s="8"/>
    </row>
    <row r="15" spans="1:7" ht="23.1" customHeight="1" x14ac:dyDescent="0.15">
      <c r="B15" s="147" t="s">
        <v>24</v>
      </c>
      <c r="C15" s="148"/>
      <c r="D15" s="149"/>
      <c r="E15" s="8"/>
      <c r="F15" s="8"/>
    </row>
    <row r="16" spans="1:7" ht="23.1" customHeight="1" x14ac:dyDescent="0.15">
      <c r="B16" s="147" t="s">
        <v>29</v>
      </c>
      <c r="C16" s="148"/>
      <c r="D16" s="149"/>
      <c r="E16" s="8"/>
      <c r="F16" s="8"/>
    </row>
    <row r="17" spans="2:7" ht="23.1" customHeight="1" x14ac:dyDescent="0.15">
      <c r="B17" s="136" t="s">
        <v>149</v>
      </c>
      <c r="C17" s="145"/>
      <c r="D17" s="137"/>
      <c r="E17" s="8">
        <f>SUM(E10:E16)</f>
        <v>0</v>
      </c>
      <c r="F17" s="8"/>
    </row>
    <row r="18" spans="2:7" ht="23.1" customHeight="1" x14ac:dyDescent="0.15">
      <c r="B18" s="16"/>
      <c r="C18" s="17"/>
    </row>
    <row r="19" spans="2:7" ht="23.1" customHeight="1" x14ac:dyDescent="0.15"/>
    <row r="20" spans="2:7" ht="23.1" customHeight="1" x14ac:dyDescent="0.15">
      <c r="B20" s="16" t="s">
        <v>33</v>
      </c>
      <c r="C20" s="146" t="s">
        <v>34</v>
      </c>
      <c r="D20" s="146"/>
      <c r="E20" s="146"/>
      <c r="F20" s="146"/>
      <c r="G20" s="18"/>
    </row>
    <row r="21" spans="2:7" ht="23.1" customHeight="1" x14ac:dyDescent="0.15">
      <c r="C21" s="144"/>
      <c r="D21" s="144"/>
      <c r="E21" s="144"/>
      <c r="F21" s="144"/>
    </row>
    <row r="22" spans="2:7" ht="23.1" customHeight="1" x14ac:dyDescent="0.15">
      <c r="C22" s="144"/>
      <c r="D22" s="144"/>
      <c r="E22" s="144"/>
      <c r="F22" s="144"/>
    </row>
  </sheetData>
  <mergeCells count="13">
    <mergeCell ref="C22:F22"/>
    <mergeCell ref="A4:F4"/>
    <mergeCell ref="B17:D17"/>
    <mergeCell ref="C20:F20"/>
    <mergeCell ref="C21:F21"/>
    <mergeCell ref="B9:D9"/>
    <mergeCell ref="B10:D10"/>
    <mergeCell ref="B11:D11"/>
    <mergeCell ref="B12:D12"/>
    <mergeCell ref="B13:D13"/>
    <mergeCell ref="B14:D14"/>
    <mergeCell ref="B15:D15"/>
    <mergeCell ref="B16:D16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F1" sqref="F1"/>
    </sheetView>
  </sheetViews>
  <sheetFormatPr defaultColWidth="9" defaultRowHeight="13.5" x14ac:dyDescent="0.15"/>
  <cols>
    <col min="1" max="1" width="1.625" style="1" customWidth="1"/>
    <col min="2" max="2" width="10.625" style="1" customWidth="1"/>
    <col min="3" max="4" width="15.625" style="1" customWidth="1"/>
    <col min="5" max="6" width="20.625" style="1" customWidth="1"/>
    <col min="7" max="7" width="12.5" style="1" customWidth="1"/>
    <col min="8" max="16384" width="9" style="1"/>
  </cols>
  <sheetData>
    <row r="1" spans="1:7" ht="23.25" customHeight="1" x14ac:dyDescent="0.15">
      <c r="E1" s="131" t="s">
        <v>32</v>
      </c>
      <c r="F1" s="131"/>
    </row>
    <row r="2" spans="1:7" ht="5.25" customHeight="1" x14ac:dyDescent="0.15">
      <c r="F2" s="2"/>
    </row>
    <row r="3" spans="1:7" ht="19.5" customHeight="1" x14ac:dyDescent="0.15">
      <c r="F3" s="132" t="s">
        <v>146</v>
      </c>
    </row>
    <row r="4" spans="1:7" ht="18.75" x14ac:dyDescent="0.2">
      <c r="A4" s="135" t="s">
        <v>38</v>
      </c>
      <c r="B4" s="135"/>
      <c r="C4" s="135"/>
      <c r="D4" s="135"/>
      <c r="E4" s="135"/>
      <c r="F4" s="135"/>
      <c r="G4" s="4"/>
    </row>
    <row r="5" spans="1:7" ht="18.75" x14ac:dyDescent="0.2">
      <c r="B5" s="4"/>
      <c r="C5" s="4"/>
      <c r="D5" s="4"/>
      <c r="E5" s="4"/>
      <c r="F5" s="4"/>
      <c r="G5" s="4"/>
    </row>
    <row r="6" spans="1:7" x14ac:dyDescent="0.15">
      <c r="B6" s="10" t="s">
        <v>39</v>
      </c>
      <c r="C6" s="11"/>
      <c r="D6" s="11"/>
      <c r="E6" s="11"/>
      <c r="F6" s="11"/>
      <c r="G6" s="11"/>
    </row>
    <row r="7" spans="1:7" x14ac:dyDescent="0.15">
      <c r="B7" s="10"/>
      <c r="C7" s="11"/>
      <c r="D7" s="11"/>
      <c r="E7" s="11"/>
      <c r="F7" s="11"/>
      <c r="G7" s="11"/>
    </row>
    <row r="8" spans="1:7" x14ac:dyDescent="0.15">
      <c r="B8" s="10" t="s">
        <v>26</v>
      </c>
      <c r="F8" s="5" t="s">
        <v>15</v>
      </c>
    </row>
    <row r="9" spans="1:7" ht="23.1" customHeight="1" x14ac:dyDescent="0.15">
      <c r="B9" s="150" t="s">
        <v>8</v>
      </c>
      <c r="C9" s="150"/>
      <c r="D9" s="3" t="s">
        <v>0</v>
      </c>
      <c r="E9" s="12" t="s">
        <v>148</v>
      </c>
      <c r="F9" s="13" t="s">
        <v>30</v>
      </c>
    </row>
    <row r="10" spans="1:7" ht="23.1" customHeight="1" x14ac:dyDescent="0.15">
      <c r="B10" s="128" t="s">
        <v>35</v>
      </c>
      <c r="C10" s="7"/>
      <c r="D10" s="7"/>
      <c r="E10" s="8"/>
      <c r="F10" s="8"/>
    </row>
    <row r="11" spans="1:7" ht="23.1" customHeight="1" x14ac:dyDescent="0.15">
      <c r="B11" s="129" t="s">
        <v>36</v>
      </c>
      <c r="C11" s="9"/>
      <c r="D11" s="7"/>
      <c r="E11" s="8"/>
      <c r="F11" s="8"/>
    </row>
    <row r="12" spans="1:7" ht="23.1" customHeight="1" x14ac:dyDescent="0.15">
      <c r="B12" s="129" t="s">
        <v>27</v>
      </c>
      <c r="C12" s="9"/>
      <c r="D12" s="7"/>
      <c r="E12" s="8"/>
      <c r="F12" s="8"/>
    </row>
    <row r="13" spans="1:7" ht="23.1" customHeight="1" x14ac:dyDescent="0.15">
      <c r="B13" s="129" t="s">
        <v>37</v>
      </c>
      <c r="C13" s="9"/>
      <c r="D13" s="7"/>
      <c r="E13" s="8"/>
      <c r="F13" s="8"/>
    </row>
    <row r="14" spans="1:7" ht="23.1" customHeight="1" x14ac:dyDescent="0.15">
      <c r="B14" s="121" t="s">
        <v>31</v>
      </c>
      <c r="C14" s="14"/>
      <c r="D14" s="9"/>
      <c r="E14" s="8"/>
      <c r="F14" s="8"/>
    </row>
    <row r="15" spans="1:7" ht="23.1" customHeight="1" x14ac:dyDescent="0.15">
      <c r="B15" s="129" t="s">
        <v>24</v>
      </c>
      <c r="C15" s="9"/>
      <c r="D15" s="9"/>
      <c r="E15" s="8"/>
      <c r="F15" s="8"/>
    </row>
    <row r="16" spans="1:7" ht="23.1" customHeight="1" x14ac:dyDescent="0.15">
      <c r="B16" s="130" t="s">
        <v>29</v>
      </c>
      <c r="C16" s="15"/>
      <c r="D16" s="9"/>
      <c r="E16" s="8"/>
      <c r="F16" s="8"/>
    </row>
    <row r="17" spans="2:6" ht="23.1" customHeight="1" x14ac:dyDescent="0.15">
      <c r="B17" s="152" t="s">
        <v>122</v>
      </c>
      <c r="C17" s="153"/>
      <c r="D17" s="154"/>
      <c r="E17" s="8">
        <f>SUM(E10:E16)</f>
        <v>0</v>
      </c>
      <c r="F17" s="8"/>
    </row>
    <row r="18" spans="2:6" x14ac:dyDescent="0.15">
      <c r="B18" s="16"/>
      <c r="C18" s="17"/>
    </row>
    <row r="20" spans="2:6" ht="25.5" customHeight="1" x14ac:dyDescent="0.15">
      <c r="B20" s="16" t="s">
        <v>33</v>
      </c>
      <c r="C20" s="144" t="s">
        <v>34</v>
      </c>
      <c r="D20" s="144"/>
      <c r="E20" s="144"/>
      <c r="F20" s="144"/>
    </row>
    <row r="21" spans="2:6" ht="23.1" customHeight="1" x14ac:dyDescent="0.15">
      <c r="C21" s="144"/>
      <c r="D21" s="144"/>
      <c r="E21" s="144"/>
      <c r="F21" s="144"/>
    </row>
    <row r="22" spans="2:6" ht="23.1" customHeight="1" x14ac:dyDescent="0.15">
      <c r="B22" s="150" t="s">
        <v>41</v>
      </c>
      <c r="C22" s="150"/>
      <c r="D22" s="150"/>
      <c r="E22" s="151"/>
      <c r="F22" s="151"/>
    </row>
    <row r="23" spans="2:6" ht="23.1" customHeight="1" x14ac:dyDescent="0.15"/>
    <row r="24" spans="2:6" ht="23.1" customHeight="1" x14ac:dyDescent="0.15">
      <c r="C24" s="1" t="s">
        <v>3</v>
      </c>
    </row>
  </sheetData>
  <mergeCells count="7">
    <mergeCell ref="B22:D22"/>
    <mergeCell ref="E22:F22"/>
    <mergeCell ref="A4:F4"/>
    <mergeCell ref="B9:C9"/>
    <mergeCell ref="B17:D17"/>
    <mergeCell ref="C20:F20"/>
    <mergeCell ref="C21:F21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B6B5-ABA2-43F9-B6DE-C4CCAADC8D08}">
  <sheetPr>
    <pageSetUpPr fitToPage="1"/>
  </sheetPr>
  <dimension ref="A1:AD135"/>
  <sheetViews>
    <sheetView topLeftCell="A99" workbookViewId="0">
      <selection activeCell="C3" sqref="C3"/>
    </sheetView>
  </sheetViews>
  <sheetFormatPr defaultColWidth="9.875" defaultRowHeight="13.5" x14ac:dyDescent="0.15"/>
  <cols>
    <col min="1" max="1" width="6.125" style="20" customWidth="1"/>
    <col min="2" max="3" width="8.125" style="20" customWidth="1"/>
    <col min="4" max="4" width="17.625" style="20" customWidth="1"/>
    <col min="5" max="5" width="15.25" style="20" customWidth="1"/>
    <col min="6" max="27" width="11.5" style="20" customWidth="1"/>
    <col min="28" max="28" width="22.5" style="20" customWidth="1"/>
    <col min="29" max="29" width="6.125" style="20" customWidth="1"/>
    <col min="30" max="38" width="11.5" style="20" customWidth="1"/>
    <col min="39" max="44" width="10.5" style="20" customWidth="1"/>
    <col min="45" max="16384" width="9.875" style="20"/>
  </cols>
  <sheetData>
    <row r="1" spans="1:30" ht="35.1" customHeight="1" x14ac:dyDescent="0.15">
      <c r="A1" s="19"/>
      <c r="B1" s="118" t="s">
        <v>144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55" t="s">
        <v>32</v>
      </c>
      <c r="AA1" s="155"/>
      <c r="AB1" s="133"/>
    </row>
    <row r="2" spans="1:30" ht="27.75" customHeight="1" thickBot="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34" t="s">
        <v>42</v>
      </c>
    </row>
    <row r="3" spans="1:30" ht="20.100000000000001" customHeight="1" thickBot="1" x14ac:dyDescent="0.2">
      <c r="A3" s="19"/>
      <c r="B3" s="21" t="s">
        <v>47</v>
      </c>
      <c r="C3" s="22"/>
      <c r="D3" s="22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19"/>
    </row>
    <row r="4" spans="1:30" ht="20.100000000000001" customHeight="1" thickBo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5" t="s">
        <v>143</v>
      </c>
      <c r="AC4" s="19"/>
    </row>
    <row r="5" spans="1:30" ht="20.100000000000001" customHeight="1" x14ac:dyDescent="0.15">
      <c r="A5" s="19"/>
      <c r="B5" s="156" t="s">
        <v>49</v>
      </c>
      <c r="C5" s="157"/>
      <c r="D5" s="157"/>
      <c r="E5" s="158"/>
      <c r="F5" s="26" t="s">
        <v>50</v>
      </c>
      <c r="G5" s="27"/>
      <c r="H5" s="28" t="s">
        <v>51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162" t="s">
        <v>52</v>
      </c>
      <c r="AC5" s="19"/>
    </row>
    <row r="6" spans="1:30" ht="20.100000000000001" customHeight="1" thickBot="1" x14ac:dyDescent="0.2">
      <c r="A6" s="19"/>
      <c r="B6" s="159"/>
      <c r="C6" s="160"/>
      <c r="D6" s="160"/>
      <c r="E6" s="161"/>
      <c r="F6" s="29">
        <v>2025</v>
      </c>
      <c r="G6" s="29">
        <f>F6+1</f>
        <v>2026</v>
      </c>
      <c r="H6" s="29">
        <f>G6+1</f>
        <v>2027</v>
      </c>
      <c r="I6" s="29">
        <f t="shared" ref="I6:AA6" si="0">H6+1</f>
        <v>2028</v>
      </c>
      <c r="J6" s="29">
        <f t="shared" si="0"/>
        <v>2029</v>
      </c>
      <c r="K6" s="29">
        <f t="shared" si="0"/>
        <v>2030</v>
      </c>
      <c r="L6" s="29">
        <f t="shared" si="0"/>
        <v>2031</v>
      </c>
      <c r="M6" s="29">
        <f t="shared" si="0"/>
        <v>2032</v>
      </c>
      <c r="N6" s="29">
        <f t="shared" si="0"/>
        <v>2033</v>
      </c>
      <c r="O6" s="29">
        <f t="shared" si="0"/>
        <v>2034</v>
      </c>
      <c r="P6" s="29">
        <f t="shared" si="0"/>
        <v>2035</v>
      </c>
      <c r="Q6" s="29">
        <f t="shared" si="0"/>
        <v>2036</v>
      </c>
      <c r="R6" s="29">
        <f t="shared" si="0"/>
        <v>2037</v>
      </c>
      <c r="S6" s="29">
        <f t="shared" si="0"/>
        <v>2038</v>
      </c>
      <c r="T6" s="29">
        <f t="shared" si="0"/>
        <v>2039</v>
      </c>
      <c r="U6" s="29">
        <f t="shared" si="0"/>
        <v>2040</v>
      </c>
      <c r="V6" s="29">
        <f t="shared" si="0"/>
        <v>2041</v>
      </c>
      <c r="W6" s="29">
        <f t="shared" si="0"/>
        <v>2042</v>
      </c>
      <c r="X6" s="29">
        <f t="shared" si="0"/>
        <v>2043</v>
      </c>
      <c r="Y6" s="29">
        <f t="shared" si="0"/>
        <v>2044</v>
      </c>
      <c r="Z6" s="29">
        <f>Y6+1</f>
        <v>2045</v>
      </c>
      <c r="AA6" s="29">
        <f t="shared" si="0"/>
        <v>2046</v>
      </c>
      <c r="AB6" s="163"/>
      <c r="AC6" s="30"/>
      <c r="AD6" s="31"/>
    </row>
    <row r="7" spans="1:30" ht="20.100000000000001" customHeight="1" thickTop="1" x14ac:dyDescent="0.15">
      <c r="A7" s="19"/>
      <c r="B7" s="32"/>
      <c r="C7" s="33" t="s">
        <v>53</v>
      </c>
      <c r="D7" s="34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7">
        <f>SUM(F7:AA7)</f>
        <v>0</v>
      </c>
      <c r="AC7" s="19"/>
    </row>
    <row r="8" spans="1:30" ht="20.100000000000001" customHeight="1" x14ac:dyDescent="0.15">
      <c r="A8" s="19"/>
      <c r="B8" s="32"/>
      <c r="C8" s="38" t="s">
        <v>54</v>
      </c>
      <c r="D8" s="34"/>
      <c r="E8" s="3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1">
        <f t="shared" ref="AB8:AB18" si="1">SUM(F8:AA8)</f>
        <v>0</v>
      </c>
      <c r="AC8" s="19"/>
    </row>
    <row r="9" spans="1:30" ht="20.100000000000001" customHeight="1" x14ac:dyDescent="0.15">
      <c r="A9" s="19"/>
      <c r="B9" s="42"/>
      <c r="C9" s="38" t="s">
        <v>55</v>
      </c>
      <c r="D9" s="34"/>
      <c r="E9" s="39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4">
        <f t="shared" si="1"/>
        <v>0</v>
      </c>
      <c r="AC9" s="19"/>
    </row>
    <row r="10" spans="1:30" ht="20.100000000000001" customHeight="1" thickBot="1" x14ac:dyDescent="0.2">
      <c r="A10" s="19"/>
      <c r="B10" s="42"/>
      <c r="C10" s="45"/>
      <c r="D10" s="46" t="s">
        <v>56</v>
      </c>
      <c r="E10" s="47"/>
      <c r="F10" s="43">
        <f t="shared" ref="F10:AA10" si="2">SUM(F7:F9)</f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2"/>
        <v>0</v>
      </c>
      <c r="L10" s="43">
        <f t="shared" si="2"/>
        <v>0</v>
      </c>
      <c r="M10" s="43">
        <f t="shared" si="2"/>
        <v>0</v>
      </c>
      <c r="N10" s="43">
        <f t="shared" si="2"/>
        <v>0</v>
      </c>
      <c r="O10" s="43">
        <f t="shared" si="2"/>
        <v>0</v>
      </c>
      <c r="P10" s="43">
        <f t="shared" si="2"/>
        <v>0</v>
      </c>
      <c r="Q10" s="43">
        <f t="shared" si="2"/>
        <v>0</v>
      </c>
      <c r="R10" s="43">
        <f t="shared" si="2"/>
        <v>0</v>
      </c>
      <c r="S10" s="43">
        <f t="shared" si="2"/>
        <v>0</v>
      </c>
      <c r="T10" s="43">
        <f t="shared" si="2"/>
        <v>0</v>
      </c>
      <c r="U10" s="43">
        <f t="shared" si="2"/>
        <v>0</v>
      </c>
      <c r="V10" s="43">
        <f t="shared" si="2"/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4">
        <f t="shared" si="1"/>
        <v>0</v>
      </c>
      <c r="AC10" s="19"/>
    </row>
    <row r="11" spans="1:30" ht="20.100000000000001" customHeight="1" x14ac:dyDescent="0.15">
      <c r="A11" s="19"/>
      <c r="B11" s="48"/>
      <c r="C11" s="49" t="s">
        <v>57</v>
      </c>
      <c r="D11" s="50"/>
      <c r="E11" s="51"/>
      <c r="F11" s="52">
        <v>0</v>
      </c>
      <c r="G11" s="52">
        <v>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3">
        <f t="shared" si="1"/>
        <v>0</v>
      </c>
      <c r="AC11" s="19"/>
    </row>
    <row r="12" spans="1:30" ht="20.100000000000001" customHeight="1" x14ac:dyDescent="0.15">
      <c r="A12" s="19"/>
      <c r="B12" s="32"/>
      <c r="C12" s="38" t="s">
        <v>58</v>
      </c>
      <c r="D12" s="34"/>
      <c r="E12" s="39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>
        <f t="shared" si="1"/>
        <v>0</v>
      </c>
      <c r="AC12" s="19"/>
    </row>
    <row r="13" spans="1:30" ht="20.100000000000001" customHeight="1" x14ac:dyDescent="0.15">
      <c r="A13" s="19"/>
      <c r="B13" s="32"/>
      <c r="C13" s="54"/>
      <c r="D13" s="55" t="s">
        <v>59</v>
      </c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>
        <f t="shared" si="1"/>
        <v>0</v>
      </c>
      <c r="AC13" s="19"/>
    </row>
    <row r="14" spans="1:30" ht="20.100000000000001" customHeight="1" x14ac:dyDescent="0.15">
      <c r="A14" s="19"/>
      <c r="B14" s="32"/>
      <c r="C14" s="54"/>
      <c r="D14" s="55" t="s">
        <v>60</v>
      </c>
      <c r="E14" s="35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1">
        <f t="shared" si="1"/>
        <v>0</v>
      </c>
      <c r="AC14" s="19"/>
    </row>
    <row r="15" spans="1:30" ht="20.100000000000001" customHeight="1" x14ac:dyDescent="0.15">
      <c r="A15" s="19"/>
      <c r="B15" s="42"/>
      <c r="C15" s="38" t="s">
        <v>61</v>
      </c>
      <c r="D15" s="55"/>
      <c r="E15" s="56"/>
      <c r="F15" s="43">
        <f>SUM(F13:F14)</f>
        <v>0</v>
      </c>
      <c r="G15" s="43">
        <f t="shared" ref="G15:AA15" si="3">SUM(G13:G14)</f>
        <v>0</v>
      </c>
      <c r="H15" s="43">
        <f t="shared" si="3"/>
        <v>0</v>
      </c>
      <c r="I15" s="43">
        <f t="shared" si="3"/>
        <v>0</v>
      </c>
      <c r="J15" s="43">
        <f t="shared" si="3"/>
        <v>0</v>
      </c>
      <c r="K15" s="43">
        <f t="shared" si="3"/>
        <v>0</v>
      </c>
      <c r="L15" s="43">
        <f t="shared" si="3"/>
        <v>0</v>
      </c>
      <c r="M15" s="43">
        <f t="shared" si="3"/>
        <v>0</v>
      </c>
      <c r="N15" s="43">
        <f t="shared" si="3"/>
        <v>0</v>
      </c>
      <c r="O15" s="43">
        <f t="shared" si="3"/>
        <v>0</v>
      </c>
      <c r="P15" s="43">
        <f t="shared" si="3"/>
        <v>0</v>
      </c>
      <c r="Q15" s="43">
        <f t="shared" si="3"/>
        <v>0</v>
      </c>
      <c r="R15" s="43">
        <f t="shared" si="3"/>
        <v>0</v>
      </c>
      <c r="S15" s="43">
        <f t="shared" si="3"/>
        <v>0</v>
      </c>
      <c r="T15" s="43">
        <f t="shared" si="3"/>
        <v>0</v>
      </c>
      <c r="U15" s="43">
        <f t="shared" si="3"/>
        <v>0</v>
      </c>
      <c r="V15" s="43">
        <f t="shared" si="3"/>
        <v>0</v>
      </c>
      <c r="W15" s="43">
        <f t="shared" si="3"/>
        <v>0</v>
      </c>
      <c r="X15" s="43">
        <f t="shared" si="3"/>
        <v>0</v>
      </c>
      <c r="Y15" s="43">
        <f t="shared" si="3"/>
        <v>0</v>
      </c>
      <c r="Z15" s="43">
        <f t="shared" si="3"/>
        <v>0</v>
      </c>
      <c r="AA15" s="43">
        <f t="shared" si="3"/>
        <v>0</v>
      </c>
      <c r="AB15" s="44">
        <f t="shared" si="1"/>
        <v>0</v>
      </c>
      <c r="AC15" s="19"/>
    </row>
    <row r="16" spans="1:30" ht="20.100000000000001" customHeight="1" thickBot="1" x14ac:dyDescent="0.2">
      <c r="A16" s="19"/>
      <c r="B16" s="57"/>
      <c r="C16" s="58"/>
      <c r="D16" s="58" t="s">
        <v>62</v>
      </c>
      <c r="E16" s="59"/>
      <c r="F16" s="60">
        <f>F11+F12+F15</f>
        <v>0</v>
      </c>
      <c r="G16" s="60">
        <f t="shared" ref="G16:AA16" si="4">G11+G12+G15</f>
        <v>0</v>
      </c>
      <c r="H16" s="60">
        <f>H11+H12+H15</f>
        <v>0</v>
      </c>
      <c r="I16" s="60">
        <f t="shared" si="4"/>
        <v>0</v>
      </c>
      <c r="J16" s="60">
        <f t="shared" si="4"/>
        <v>0</v>
      </c>
      <c r="K16" s="60">
        <f t="shared" si="4"/>
        <v>0</v>
      </c>
      <c r="L16" s="60">
        <f t="shared" si="4"/>
        <v>0</v>
      </c>
      <c r="M16" s="60">
        <f t="shared" si="4"/>
        <v>0</v>
      </c>
      <c r="N16" s="60">
        <f t="shared" si="4"/>
        <v>0</v>
      </c>
      <c r="O16" s="60">
        <f t="shared" si="4"/>
        <v>0</v>
      </c>
      <c r="P16" s="60">
        <f t="shared" si="4"/>
        <v>0</v>
      </c>
      <c r="Q16" s="60">
        <f t="shared" si="4"/>
        <v>0</v>
      </c>
      <c r="R16" s="60">
        <f t="shared" si="4"/>
        <v>0</v>
      </c>
      <c r="S16" s="60">
        <f t="shared" si="4"/>
        <v>0</v>
      </c>
      <c r="T16" s="60">
        <f t="shared" si="4"/>
        <v>0</v>
      </c>
      <c r="U16" s="60">
        <f t="shared" si="4"/>
        <v>0</v>
      </c>
      <c r="V16" s="60">
        <f t="shared" si="4"/>
        <v>0</v>
      </c>
      <c r="W16" s="60">
        <f t="shared" si="4"/>
        <v>0</v>
      </c>
      <c r="X16" s="60">
        <f t="shared" si="4"/>
        <v>0</v>
      </c>
      <c r="Y16" s="60">
        <f t="shared" si="4"/>
        <v>0</v>
      </c>
      <c r="Z16" s="60">
        <f t="shared" si="4"/>
        <v>0</v>
      </c>
      <c r="AA16" s="60">
        <f t="shared" si="4"/>
        <v>0</v>
      </c>
      <c r="AB16" s="61">
        <f t="shared" si="1"/>
        <v>0</v>
      </c>
      <c r="AC16" s="19"/>
    </row>
    <row r="17" spans="1:30" ht="20.100000000000001" customHeight="1" x14ac:dyDescent="0.15">
      <c r="A17" s="19"/>
      <c r="B17" s="62" t="s">
        <v>63</v>
      </c>
      <c r="C17" s="63"/>
      <c r="D17" s="63"/>
      <c r="E17" s="64" t="s">
        <v>64</v>
      </c>
      <c r="F17" s="52">
        <f>F16-F10</f>
        <v>0</v>
      </c>
      <c r="G17" s="52">
        <f t="shared" ref="G17:AA17" si="5">G16-G10</f>
        <v>0</v>
      </c>
      <c r="H17" s="52">
        <f t="shared" si="5"/>
        <v>0</v>
      </c>
      <c r="I17" s="52">
        <f t="shared" si="5"/>
        <v>0</v>
      </c>
      <c r="J17" s="52">
        <f t="shared" si="5"/>
        <v>0</v>
      </c>
      <c r="K17" s="52">
        <f t="shared" si="5"/>
        <v>0</v>
      </c>
      <c r="L17" s="52">
        <f t="shared" si="5"/>
        <v>0</v>
      </c>
      <c r="M17" s="52">
        <f t="shared" si="5"/>
        <v>0</v>
      </c>
      <c r="N17" s="52">
        <f t="shared" si="5"/>
        <v>0</v>
      </c>
      <c r="O17" s="52">
        <f t="shared" si="5"/>
        <v>0</v>
      </c>
      <c r="P17" s="52">
        <f t="shared" si="5"/>
        <v>0</v>
      </c>
      <c r="Q17" s="52">
        <f t="shared" si="5"/>
        <v>0</v>
      </c>
      <c r="R17" s="52">
        <f t="shared" si="5"/>
        <v>0</v>
      </c>
      <c r="S17" s="52">
        <f t="shared" si="5"/>
        <v>0</v>
      </c>
      <c r="T17" s="52">
        <f t="shared" si="5"/>
        <v>0</v>
      </c>
      <c r="U17" s="52">
        <f t="shared" si="5"/>
        <v>0</v>
      </c>
      <c r="V17" s="52">
        <f t="shared" si="5"/>
        <v>0</v>
      </c>
      <c r="W17" s="52">
        <f t="shared" si="5"/>
        <v>0</v>
      </c>
      <c r="X17" s="52">
        <f t="shared" si="5"/>
        <v>0</v>
      </c>
      <c r="Y17" s="52">
        <f t="shared" si="5"/>
        <v>0</v>
      </c>
      <c r="Z17" s="52">
        <f t="shared" si="5"/>
        <v>0</v>
      </c>
      <c r="AA17" s="52">
        <f t="shared" si="5"/>
        <v>0</v>
      </c>
      <c r="AB17" s="53">
        <f t="shared" si="1"/>
        <v>0</v>
      </c>
      <c r="AC17" s="19"/>
    </row>
    <row r="18" spans="1:30" ht="20.100000000000001" customHeight="1" thickBot="1" x14ac:dyDescent="0.2">
      <c r="A18" s="19"/>
      <c r="B18" s="57" t="s">
        <v>65</v>
      </c>
      <c r="C18" s="58"/>
      <c r="D18" s="58"/>
      <c r="E18" s="65" t="s">
        <v>66</v>
      </c>
      <c r="F18" s="60">
        <f t="shared" ref="F18:AA18" si="6">F17*F121</f>
        <v>0</v>
      </c>
      <c r="G18" s="60">
        <f t="shared" si="6"/>
        <v>0</v>
      </c>
      <c r="H18" s="60">
        <f t="shared" si="6"/>
        <v>0</v>
      </c>
      <c r="I18" s="60">
        <f t="shared" si="6"/>
        <v>0</v>
      </c>
      <c r="J18" s="60">
        <f t="shared" si="6"/>
        <v>0</v>
      </c>
      <c r="K18" s="60">
        <f t="shared" si="6"/>
        <v>0</v>
      </c>
      <c r="L18" s="60">
        <f t="shared" si="6"/>
        <v>0</v>
      </c>
      <c r="M18" s="60">
        <f t="shared" si="6"/>
        <v>0</v>
      </c>
      <c r="N18" s="60">
        <f t="shared" si="6"/>
        <v>0</v>
      </c>
      <c r="O18" s="60">
        <f t="shared" si="6"/>
        <v>0</v>
      </c>
      <c r="P18" s="60">
        <f t="shared" si="6"/>
        <v>0</v>
      </c>
      <c r="Q18" s="60">
        <f t="shared" si="6"/>
        <v>0</v>
      </c>
      <c r="R18" s="60">
        <f t="shared" si="6"/>
        <v>0</v>
      </c>
      <c r="S18" s="60">
        <f t="shared" si="6"/>
        <v>0</v>
      </c>
      <c r="T18" s="60">
        <f t="shared" si="6"/>
        <v>0</v>
      </c>
      <c r="U18" s="60">
        <f t="shared" si="6"/>
        <v>0</v>
      </c>
      <c r="V18" s="60">
        <f t="shared" si="6"/>
        <v>0</v>
      </c>
      <c r="W18" s="60">
        <f t="shared" si="6"/>
        <v>0</v>
      </c>
      <c r="X18" s="60">
        <f t="shared" si="6"/>
        <v>0</v>
      </c>
      <c r="Y18" s="60">
        <f t="shared" si="6"/>
        <v>0</v>
      </c>
      <c r="Z18" s="60">
        <f t="shared" si="6"/>
        <v>0</v>
      </c>
      <c r="AA18" s="60">
        <f t="shared" si="6"/>
        <v>0</v>
      </c>
      <c r="AB18" s="61">
        <f t="shared" si="1"/>
        <v>0</v>
      </c>
      <c r="AC18" s="19"/>
    </row>
    <row r="19" spans="1:30" ht="20.100000000000001" customHeight="1" thickBo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30" ht="20.100000000000001" customHeight="1" x14ac:dyDescent="0.15">
      <c r="A20" s="19"/>
      <c r="B20" s="164" t="s">
        <v>123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6"/>
      <c r="AC20" s="19"/>
    </row>
    <row r="21" spans="1:30" ht="20.100000000000001" customHeight="1" x14ac:dyDescent="0.15">
      <c r="A21" s="19"/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9"/>
      <c r="AC21" s="19"/>
    </row>
    <row r="22" spans="1:30" ht="20.100000000000001" customHeight="1" x14ac:dyDescent="0.15">
      <c r="A22" s="19"/>
      <c r="B22" s="167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9"/>
      <c r="AC22" s="19"/>
    </row>
    <row r="23" spans="1:30" ht="20.100000000000001" customHeight="1" x14ac:dyDescent="0.15">
      <c r="A23" s="19"/>
      <c r="B23" s="167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9"/>
      <c r="AC23" s="19"/>
    </row>
    <row r="24" spans="1:30" ht="20.100000000000001" customHeight="1" x14ac:dyDescent="0.15">
      <c r="A24" s="19"/>
      <c r="B24" s="167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9"/>
      <c r="AC24" s="19"/>
    </row>
    <row r="25" spans="1:30" ht="20.100000000000001" customHeight="1" x14ac:dyDescent="0.15">
      <c r="A25" s="19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9"/>
      <c r="AC25" s="19"/>
    </row>
    <row r="26" spans="1:30" ht="20.100000000000001" customHeight="1" thickBot="1" x14ac:dyDescent="0.2">
      <c r="A26" s="19"/>
      <c r="B26" s="170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2"/>
      <c r="AC26" s="19"/>
    </row>
    <row r="27" spans="1:30" ht="20.100000000000001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30" ht="20.100000000000001" customHeight="1" thickBo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30" ht="20.100000000000001" customHeight="1" thickBot="1" x14ac:dyDescent="0.2">
      <c r="A29" s="19"/>
      <c r="B29" s="21" t="s">
        <v>67</v>
      </c>
      <c r="C29" s="22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/>
      <c r="AC29" s="19"/>
    </row>
    <row r="30" spans="1:30" ht="20.100000000000001" customHeight="1" thickBo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5" t="s">
        <v>48</v>
      </c>
      <c r="AC30" s="19"/>
    </row>
    <row r="31" spans="1:30" ht="20.100000000000001" customHeight="1" x14ac:dyDescent="0.15">
      <c r="A31" s="19"/>
      <c r="B31" s="156" t="s">
        <v>49</v>
      </c>
      <c r="C31" s="157"/>
      <c r="D31" s="157"/>
      <c r="E31" s="158"/>
      <c r="F31" s="26" t="s">
        <v>50</v>
      </c>
      <c r="G31" s="27"/>
      <c r="H31" s="28" t="s">
        <v>51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162" t="s">
        <v>52</v>
      </c>
      <c r="AC31" s="19"/>
    </row>
    <row r="32" spans="1:30" ht="20.100000000000001" customHeight="1" thickBot="1" x14ac:dyDescent="0.2">
      <c r="A32" s="19"/>
      <c r="B32" s="159"/>
      <c r="C32" s="160"/>
      <c r="D32" s="160"/>
      <c r="E32" s="161"/>
      <c r="F32" s="29">
        <f>F6</f>
        <v>2025</v>
      </c>
      <c r="G32" s="29">
        <f>F32+1</f>
        <v>2026</v>
      </c>
      <c r="H32" s="29">
        <f>G32+1</f>
        <v>2027</v>
      </c>
      <c r="I32" s="29">
        <f t="shared" ref="I32:AA32" si="7">H32+1</f>
        <v>2028</v>
      </c>
      <c r="J32" s="29">
        <f t="shared" si="7"/>
        <v>2029</v>
      </c>
      <c r="K32" s="29">
        <f t="shared" si="7"/>
        <v>2030</v>
      </c>
      <c r="L32" s="29">
        <f t="shared" si="7"/>
        <v>2031</v>
      </c>
      <c r="M32" s="29">
        <f t="shared" si="7"/>
        <v>2032</v>
      </c>
      <c r="N32" s="29">
        <f t="shared" si="7"/>
        <v>2033</v>
      </c>
      <c r="O32" s="29">
        <f t="shared" si="7"/>
        <v>2034</v>
      </c>
      <c r="P32" s="29">
        <f t="shared" si="7"/>
        <v>2035</v>
      </c>
      <c r="Q32" s="29">
        <f t="shared" si="7"/>
        <v>2036</v>
      </c>
      <c r="R32" s="29">
        <f t="shared" si="7"/>
        <v>2037</v>
      </c>
      <c r="S32" s="29">
        <f t="shared" si="7"/>
        <v>2038</v>
      </c>
      <c r="T32" s="29">
        <f t="shared" si="7"/>
        <v>2039</v>
      </c>
      <c r="U32" s="29">
        <f t="shared" si="7"/>
        <v>2040</v>
      </c>
      <c r="V32" s="29">
        <f t="shared" si="7"/>
        <v>2041</v>
      </c>
      <c r="W32" s="29">
        <f t="shared" si="7"/>
        <v>2042</v>
      </c>
      <c r="X32" s="29">
        <f t="shared" si="7"/>
        <v>2043</v>
      </c>
      <c r="Y32" s="29">
        <f t="shared" si="7"/>
        <v>2044</v>
      </c>
      <c r="Z32" s="29">
        <f>Y32+1</f>
        <v>2045</v>
      </c>
      <c r="AA32" s="29">
        <f t="shared" si="7"/>
        <v>2046</v>
      </c>
      <c r="AB32" s="163"/>
      <c r="AC32" s="30"/>
      <c r="AD32" s="31"/>
    </row>
    <row r="33" spans="1:29" ht="20.100000000000001" customHeight="1" thickTop="1" x14ac:dyDescent="0.15">
      <c r="A33" s="19"/>
      <c r="B33" s="32"/>
      <c r="C33" s="33" t="s">
        <v>142</v>
      </c>
      <c r="D33" s="34"/>
      <c r="E33" s="35"/>
      <c r="F33" s="66"/>
      <c r="G33" s="66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37">
        <f>SUM(F33:AA33)</f>
        <v>0</v>
      </c>
      <c r="AC33" s="19"/>
    </row>
    <row r="34" spans="1:29" ht="20.100000000000001" customHeight="1" x14ac:dyDescent="0.15">
      <c r="A34" s="19"/>
      <c r="B34" s="32"/>
      <c r="C34" s="38" t="s">
        <v>68</v>
      </c>
      <c r="D34" s="34"/>
      <c r="E34" s="3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37">
        <f t="shared" ref="AB34:AB58" si="8">SUM(F34:AA34)</f>
        <v>0</v>
      </c>
      <c r="AC34" s="19"/>
    </row>
    <row r="35" spans="1:29" ht="20.100000000000001" customHeight="1" x14ac:dyDescent="0.15">
      <c r="A35" s="19"/>
      <c r="B35" s="32"/>
      <c r="C35" s="38" t="s">
        <v>69</v>
      </c>
      <c r="D35" s="34"/>
      <c r="E35" s="35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37">
        <f t="shared" si="8"/>
        <v>0</v>
      </c>
      <c r="AC35" s="19"/>
    </row>
    <row r="36" spans="1:29" ht="20.100000000000001" customHeight="1" thickBot="1" x14ac:dyDescent="0.2">
      <c r="A36" s="19"/>
      <c r="B36" s="42"/>
      <c r="C36" s="45"/>
      <c r="D36" s="46" t="s">
        <v>70</v>
      </c>
      <c r="E36" s="47"/>
      <c r="F36" s="68">
        <f>SUM(F33:F35)</f>
        <v>0</v>
      </c>
      <c r="G36" s="68">
        <f t="shared" ref="G36:AA36" si="9">SUM(G33:G35)</f>
        <v>0</v>
      </c>
      <c r="H36" s="68">
        <f t="shared" si="9"/>
        <v>0</v>
      </c>
      <c r="I36" s="68">
        <f t="shared" si="9"/>
        <v>0</v>
      </c>
      <c r="J36" s="68">
        <f t="shared" si="9"/>
        <v>0</v>
      </c>
      <c r="K36" s="68">
        <f t="shared" si="9"/>
        <v>0</v>
      </c>
      <c r="L36" s="68">
        <f t="shared" si="9"/>
        <v>0</v>
      </c>
      <c r="M36" s="68">
        <f t="shared" si="9"/>
        <v>0</v>
      </c>
      <c r="N36" s="68">
        <f t="shared" si="9"/>
        <v>0</v>
      </c>
      <c r="O36" s="68">
        <f t="shared" si="9"/>
        <v>0</v>
      </c>
      <c r="P36" s="68">
        <f t="shared" si="9"/>
        <v>0</v>
      </c>
      <c r="Q36" s="68">
        <f t="shared" si="9"/>
        <v>0</v>
      </c>
      <c r="R36" s="68">
        <f t="shared" si="9"/>
        <v>0</v>
      </c>
      <c r="S36" s="68">
        <f t="shared" si="9"/>
        <v>0</v>
      </c>
      <c r="T36" s="68">
        <f t="shared" si="9"/>
        <v>0</v>
      </c>
      <c r="U36" s="68">
        <f t="shared" si="9"/>
        <v>0</v>
      </c>
      <c r="V36" s="68">
        <f t="shared" si="9"/>
        <v>0</v>
      </c>
      <c r="W36" s="68">
        <f t="shared" si="9"/>
        <v>0</v>
      </c>
      <c r="X36" s="68">
        <f t="shared" si="9"/>
        <v>0</v>
      </c>
      <c r="Y36" s="68">
        <f t="shared" si="9"/>
        <v>0</v>
      </c>
      <c r="Z36" s="68">
        <f t="shared" si="9"/>
        <v>0</v>
      </c>
      <c r="AA36" s="68">
        <f t="shared" si="9"/>
        <v>0</v>
      </c>
      <c r="AB36" s="44">
        <f t="shared" si="8"/>
        <v>0</v>
      </c>
      <c r="AC36" s="19"/>
    </row>
    <row r="37" spans="1:29" ht="20.100000000000001" customHeight="1" x14ac:dyDescent="0.15">
      <c r="A37" s="19"/>
      <c r="B37" s="48"/>
      <c r="C37" s="49" t="s">
        <v>71</v>
      </c>
      <c r="D37" s="50"/>
      <c r="E37" s="51"/>
      <c r="F37" s="69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53">
        <f t="shared" si="8"/>
        <v>0</v>
      </c>
      <c r="AC37" s="19"/>
    </row>
    <row r="38" spans="1:29" ht="20.100000000000001" customHeight="1" x14ac:dyDescent="0.15">
      <c r="A38" s="19"/>
      <c r="B38" s="32"/>
      <c r="C38" s="38" t="s">
        <v>72</v>
      </c>
      <c r="D38" s="34"/>
      <c r="E38" s="35"/>
      <c r="F38" s="66"/>
      <c r="G38" s="66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37">
        <f t="shared" si="8"/>
        <v>0</v>
      </c>
      <c r="AC38" s="19"/>
    </row>
    <row r="39" spans="1:29" ht="20.100000000000001" customHeight="1" x14ac:dyDescent="0.15">
      <c r="A39" s="19"/>
      <c r="B39" s="32"/>
      <c r="C39" s="38" t="s">
        <v>73</v>
      </c>
      <c r="D39" s="34"/>
      <c r="E39" s="35"/>
      <c r="F39" s="67"/>
      <c r="G39" s="67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37">
        <f t="shared" si="8"/>
        <v>0</v>
      </c>
      <c r="AC39" s="19"/>
    </row>
    <row r="40" spans="1:29" ht="20.100000000000001" customHeight="1" x14ac:dyDescent="0.15">
      <c r="A40" s="19"/>
      <c r="B40" s="32"/>
      <c r="C40" s="38" t="s">
        <v>74</v>
      </c>
      <c r="D40" s="34"/>
      <c r="E40" s="35"/>
      <c r="F40" s="66"/>
      <c r="G40" s="66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37">
        <f t="shared" si="8"/>
        <v>0</v>
      </c>
      <c r="AC40" s="19"/>
    </row>
    <row r="41" spans="1:29" ht="20.100000000000001" customHeight="1" x14ac:dyDescent="0.15">
      <c r="A41" s="19"/>
      <c r="B41" s="32"/>
      <c r="C41" s="38" t="s">
        <v>75</v>
      </c>
      <c r="D41" s="34"/>
      <c r="E41" s="35"/>
      <c r="F41" s="67"/>
      <c r="G41" s="67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37">
        <f t="shared" si="8"/>
        <v>0</v>
      </c>
      <c r="AC41" s="19"/>
    </row>
    <row r="42" spans="1:29" ht="20.100000000000001" customHeight="1" x14ac:dyDescent="0.15">
      <c r="A42" s="19"/>
      <c r="B42" s="32"/>
      <c r="C42" s="38" t="s">
        <v>76</v>
      </c>
      <c r="D42" s="34"/>
      <c r="E42" s="35"/>
      <c r="F42" s="67"/>
      <c r="G42" s="67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37">
        <f t="shared" si="8"/>
        <v>0</v>
      </c>
      <c r="AC42" s="19"/>
    </row>
    <row r="43" spans="1:29" ht="20.100000000000001" customHeight="1" x14ac:dyDescent="0.15">
      <c r="A43" s="19"/>
      <c r="B43" s="32"/>
      <c r="C43" s="38" t="s">
        <v>77</v>
      </c>
      <c r="D43" s="34"/>
      <c r="E43" s="35"/>
      <c r="F43" s="67"/>
      <c r="G43" s="67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37">
        <f t="shared" si="8"/>
        <v>0</v>
      </c>
      <c r="AC43" s="19"/>
    </row>
    <row r="44" spans="1:29" ht="20.100000000000001" customHeight="1" x14ac:dyDescent="0.15">
      <c r="A44" s="19"/>
      <c r="B44" s="32"/>
      <c r="C44" s="38" t="s">
        <v>78</v>
      </c>
      <c r="D44" s="34"/>
      <c r="E44" s="35"/>
      <c r="F44" s="67"/>
      <c r="G44" s="67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37">
        <f t="shared" si="8"/>
        <v>0</v>
      </c>
      <c r="AC44" s="19"/>
    </row>
    <row r="45" spans="1:29" ht="20.100000000000001" customHeight="1" thickBot="1" x14ac:dyDescent="0.2">
      <c r="A45" s="19"/>
      <c r="B45" s="57"/>
      <c r="C45" s="58"/>
      <c r="D45" s="58" t="s">
        <v>79</v>
      </c>
      <c r="E45" s="59"/>
      <c r="F45" s="70">
        <f t="shared" ref="F45:AA45" si="10">SUM(F37:F44)</f>
        <v>0</v>
      </c>
      <c r="G45" s="70">
        <f t="shared" si="10"/>
        <v>0</v>
      </c>
      <c r="H45" s="70">
        <f t="shared" si="10"/>
        <v>0</v>
      </c>
      <c r="I45" s="70">
        <f t="shared" si="10"/>
        <v>0</v>
      </c>
      <c r="J45" s="70">
        <f t="shared" si="10"/>
        <v>0</v>
      </c>
      <c r="K45" s="70">
        <f t="shared" si="10"/>
        <v>0</v>
      </c>
      <c r="L45" s="70">
        <f t="shared" si="10"/>
        <v>0</v>
      </c>
      <c r="M45" s="70">
        <f t="shared" si="10"/>
        <v>0</v>
      </c>
      <c r="N45" s="70">
        <f t="shared" si="10"/>
        <v>0</v>
      </c>
      <c r="O45" s="70">
        <f t="shared" si="10"/>
        <v>0</v>
      </c>
      <c r="P45" s="70">
        <f t="shared" si="10"/>
        <v>0</v>
      </c>
      <c r="Q45" s="70">
        <f t="shared" si="10"/>
        <v>0</v>
      </c>
      <c r="R45" s="70">
        <f t="shared" si="10"/>
        <v>0</v>
      </c>
      <c r="S45" s="70">
        <f t="shared" si="10"/>
        <v>0</v>
      </c>
      <c r="T45" s="70">
        <f t="shared" si="10"/>
        <v>0</v>
      </c>
      <c r="U45" s="70">
        <f t="shared" si="10"/>
        <v>0</v>
      </c>
      <c r="V45" s="70">
        <f t="shared" si="10"/>
        <v>0</v>
      </c>
      <c r="W45" s="70">
        <f t="shared" si="10"/>
        <v>0</v>
      </c>
      <c r="X45" s="70">
        <f t="shared" si="10"/>
        <v>0</v>
      </c>
      <c r="Y45" s="70">
        <f t="shared" si="10"/>
        <v>0</v>
      </c>
      <c r="Z45" s="70">
        <f t="shared" si="10"/>
        <v>0</v>
      </c>
      <c r="AA45" s="70">
        <f t="shared" si="10"/>
        <v>0</v>
      </c>
      <c r="AB45" s="61">
        <f t="shared" si="8"/>
        <v>0</v>
      </c>
      <c r="AC45" s="19"/>
    </row>
    <row r="46" spans="1:29" ht="20.100000000000001" customHeight="1" thickBot="1" x14ac:dyDescent="0.2">
      <c r="A46" s="19"/>
      <c r="B46" s="71"/>
      <c r="C46" s="72"/>
      <c r="D46" s="73" t="s">
        <v>80</v>
      </c>
      <c r="E46" s="74"/>
      <c r="F46" s="75">
        <f t="shared" ref="F46:AA46" si="11">F36-F45</f>
        <v>0</v>
      </c>
      <c r="G46" s="75">
        <f t="shared" si="11"/>
        <v>0</v>
      </c>
      <c r="H46" s="75">
        <f t="shared" si="11"/>
        <v>0</v>
      </c>
      <c r="I46" s="75">
        <f t="shared" si="11"/>
        <v>0</v>
      </c>
      <c r="J46" s="75">
        <f t="shared" si="11"/>
        <v>0</v>
      </c>
      <c r="K46" s="75">
        <f t="shared" si="11"/>
        <v>0</v>
      </c>
      <c r="L46" s="75">
        <f t="shared" si="11"/>
        <v>0</v>
      </c>
      <c r="M46" s="75">
        <f t="shared" si="11"/>
        <v>0</v>
      </c>
      <c r="N46" s="75">
        <f t="shared" si="11"/>
        <v>0</v>
      </c>
      <c r="O46" s="75">
        <f t="shared" si="11"/>
        <v>0</v>
      </c>
      <c r="P46" s="75">
        <f t="shared" si="11"/>
        <v>0</v>
      </c>
      <c r="Q46" s="75">
        <f t="shared" si="11"/>
        <v>0</v>
      </c>
      <c r="R46" s="75">
        <f t="shared" si="11"/>
        <v>0</v>
      </c>
      <c r="S46" s="75">
        <f t="shared" si="11"/>
        <v>0</v>
      </c>
      <c r="T46" s="75">
        <f t="shared" si="11"/>
        <v>0</v>
      </c>
      <c r="U46" s="75">
        <f t="shared" si="11"/>
        <v>0</v>
      </c>
      <c r="V46" s="75">
        <f t="shared" si="11"/>
        <v>0</v>
      </c>
      <c r="W46" s="75">
        <f t="shared" si="11"/>
        <v>0</v>
      </c>
      <c r="X46" s="75">
        <f t="shared" si="11"/>
        <v>0</v>
      </c>
      <c r="Y46" s="75">
        <f t="shared" si="11"/>
        <v>0</v>
      </c>
      <c r="Z46" s="75">
        <f t="shared" si="11"/>
        <v>0</v>
      </c>
      <c r="AA46" s="75">
        <f t="shared" si="11"/>
        <v>0</v>
      </c>
      <c r="AB46" s="76">
        <f t="shared" si="8"/>
        <v>0</v>
      </c>
      <c r="AC46" s="19"/>
    </row>
    <row r="47" spans="1:29" ht="20.100000000000001" customHeight="1" thickTop="1" x14ac:dyDescent="0.15">
      <c r="A47" s="19"/>
      <c r="B47" s="32"/>
      <c r="C47" s="38"/>
      <c r="D47" s="34"/>
      <c r="E47" s="35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37">
        <f t="shared" si="8"/>
        <v>0</v>
      </c>
      <c r="AC47" s="19"/>
    </row>
    <row r="48" spans="1:29" ht="20.100000000000001" customHeight="1" thickBot="1" x14ac:dyDescent="0.2">
      <c r="A48" s="19"/>
      <c r="B48" s="42"/>
      <c r="C48" s="45"/>
      <c r="D48" s="46" t="s">
        <v>81</v>
      </c>
      <c r="E48" s="47"/>
      <c r="F48" s="77">
        <f>SUM(F47)</f>
        <v>0</v>
      </c>
      <c r="G48" s="77">
        <f t="shared" ref="G48:AA48" si="12">SUM(G47)</f>
        <v>0</v>
      </c>
      <c r="H48" s="77">
        <f t="shared" si="12"/>
        <v>0</v>
      </c>
      <c r="I48" s="77">
        <f t="shared" si="12"/>
        <v>0</v>
      </c>
      <c r="J48" s="77">
        <f t="shared" si="12"/>
        <v>0</v>
      </c>
      <c r="K48" s="77">
        <f t="shared" si="12"/>
        <v>0</v>
      </c>
      <c r="L48" s="77">
        <f t="shared" si="12"/>
        <v>0</v>
      </c>
      <c r="M48" s="77">
        <f t="shared" si="12"/>
        <v>0</v>
      </c>
      <c r="N48" s="77">
        <f t="shared" si="12"/>
        <v>0</v>
      </c>
      <c r="O48" s="77">
        <f t="shared" si="12"/>
        <v>0</v>
      </c>
      <c r="P48" s="77">
        <f t="shared" si="12"/>
        <v>0</v>
      </c>
      <c r="Q48" s="77">
        <f t="shared" si="12"/>
        <v>0</v>
      </c>
      <c r="R48" s="77">
        <f t="shared" si="12"/>
        <v>0</v>
      </c>
      <c r="S48" s="77">
        <f t="shared" si="12"/>
        <v>0</v>
      </c>
      <c r="T48" s="77">
        <f t="shared" si="12"/>
        <v>0</v>
      </c>
      <c r="U48" s="77">
        <f t="shared" si="12"/>
        <v>0</v>
      </c>
      <c r="V48" s="77">
        <f t="shared" si="12"/>
        <v>0</v>
      </c>
      <c r="W48" s="77">
        <f t="shared" si="12"/>
        <v>0</v>
      </c>
      <c r="X48" s="77">
        <f t="shared" si="12"/>
        <v>0</v>
      </c>
      <c r="Y48" s="77">
        <f t="shared" si="12"/>
        <v>0</v>
      </c>
      <c r="Z48" s="77">
        <f t="shared" si="12"/>
        <v>0</v>
      </c>
      <c r="AA48" s="77">
        <f t="shared" si="12"/>
        <v>0</v>
      </c>
      <c r="AB48" s="44">
        <f t="shared" si="8"/>
        <v>0</v>
      </c>
      <c r="AC48" s="19"/>
    </row>
    <row r="49" spans="1:30" ht="20.100000000000001" customHeight="1" x14ac:dyDescent="0.15">
      <c r="A49" s="19"/>
      <c r="B49" s="48"/>
      <c r="C49" s="49" t="s">
        <v>82</v>
      </c>
      <c r="D49" s="50"/>
      <c r="E49" s="51"/>
      <c r="F49" s="69"/>
      <c r="G49" s="69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53">
        <f t="shared" si="8"/>
        <v>0</v>
      </c>
      <c r="AC49" s="19"/>
    </row>
    <row r="50" spans="1:30" ht="20.100000000000001" customHeight="1" x14ac:dyDescent="0.15">
      <c r="A50" s="19"/>
      <c r="B50" s="32"/>
      <c r="C50" s="38" t="s">
        <v>83</v>
      </c>
      <c r="D50" s="34"/>
      <c r="E50" s="39"/>
      <c r="F50" s="78"/>
      <c r="G50" s="78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41">
        <f t="shared" si="8"/>
        <v>0</v>
      </c>
      <c r="AC50" s="19"/>
    </row>
    <row r="51" spans="1:30" ht="20.100000000000001" customHeight="1" thickBot="1" x14ac:dyDescent="0.2">
      <c r="A51" s="19"/>
      <c r="B51" s="57"/>
      <c r="C51" s="58"/>
      <c r="D51" s="58" t="s">
        <v>84</v>
      </c>
      <c r="E51" s="59"/>
      <c r="F51" s="70">
        <f>SUM(F49:F50)</f>
        <v>0</v>
      </c>
      <c r="G51" s="70">
        <f t="shared" ref="G51:AA51" si="13">SUM(G49:G50)</f>
        <v>0</v>
      </c>
      <c r="H51" s="70">
        <f t="shared" si="13"/>
        <v>0</v>
      </c>
      <c r="I51" s="70">
        <f t="shared" si="13"/>
        <v>0</v>
      </c>
      <c r="J51" s="70">
        <f t="shared" si="13"/>
        <v>0</v>
      </c>
      <c r="K51" s="70">
        <f t="shared" si="13"/>
        <v>0</v>
      </c>
      <c r="L51" s="70">
        <f t="shared" si="13"/>
        <v>0</v>
      </c>
      <c r="M51" s="70">
        <f t="shared" si="13"/>
        <v>0</v>
      </c>
      <c r="N51" s="70">
        <f t="shared" si="13"/>
        <v>0</v>
      </c>
      <c r="O51" s="70">
        <f t="shared" si="13"/>
        <v>0</v>
      </c>
      <c r="P51" s="70">
        <f t="shared" si="13"/>
        <v>0</v>
      </c>
      <c r="Q51" s="70">
        <f t="shared" si="13"/>
        <v>0</v>
      </c>
      <c r="R51" s="70">
        <f t="shared" si="13"/>
        <v>0</v>
      </c>
      <c r="S51" s="70">
        <f t="shared" si="13"/>
        <v>0</v>
      </c>
      <c r="T51" s="70">
        <f t="shared" si="13"/>
        <v>0</v>
      </c>
      <c r="U51" s="70">
        <f t="shared" si="13"/>
        <v>0</v>
      </c>
      <c r="V51" s="70">
        <f t="shared" si="13"/>
        <v>0</v>
      </c>
      <c r="W51" s="70">
        <f t="shared" si="13"/>
        <v>0</v>
      </c>
      <c r="X51" s="70">
        <f t="shared" si="13"/>
        <v>0</v>
      </c>
      <c r="Y51" s="70">
        <f t="shared" si="13"/>
        <v>0</v>
      </c>
      <c r="Z51" s="70">
        <f t="shared" si="13"/>
        <v>0</v>
      </c>
      <c r="AA51" s="70">
        <f t="shared" si="13"/>
        <v>0</v>
      </c>
      <c r="AB51" s="61">
        <f t="shared" si="8"/>
        <v>0</v>
      </c>
      <c r="AC51" s="19"/>
    </row>
    <row r="52" spans="1:30" ht="20.100000000000001" customHeight="1" thickBot="1" x14ac:dyDescent="0.2">
      <c r="A52" s="19"/>
      <c r="B52" s="80"/>
      <c r="C52" s="81"/>
      <c r="D52" s="82" t="s">
        <v>85</v>
      </c>
      <c r="E52" s="83"/>
      <c r="F52" s="84">
        <f>F48-F51</f>
        <v>0</v>
      </c>
      <c r="G52" s="84">
        <f t="shared" ref="G52:AA52" si="14">G48-G51</f>
        <v>0</v>
      </c>
      <c r="H52" s="84">
        <f t="shared" si="14"/>
        <v>0</v>
      </c>
      <c r="I52" s="84">
        <f t="shared" si="14"/>
        <v>0</v>
      </c>
      <c r="J52" s="84">
        <f t="shared" si="14"/>
        <v>0</v>
      </c>
      <c r="K52" s="84">
        <f t="shared" si="14"/>
        <v>0</v>
      </c>
      <c r="L52" s="84">
        <f t="shared" si="14"/>
        <v>0</v>
      </c>
      <c r="M52" s="84">
        <f t="shared" si="14"/>
        <v>0</v>
      </c>
      <c r="N52" s="84">
        <f t="shared" si="14"/>
        <v>0</v>
      </c>
      <c r="O52" s="84">
        <f t="shared" si="14"/>
        <v>0</v>
      </c>
      <c r="P52" s="84">
        <f t="shared" si="14"/>
        <v>0</v>
      </c>
      <c r="Q52" s="84">
        <f t="shared" si="14"/>
        <v>0</v>
      </c>
      <c r="R52" s="84">
        <f t="shared" si="14"/>
        <v>0</v>
      </c>
      <c r="S52" s="84">
        <f t="shared" si="14"/>
        <v>0</v>
      </c>
      <c r="T52" s="84">
        <f t="shared" si="14"/>
        <v>0</v>
      </c>
      <c r="U52" s="84">
        <f t="shared" si="14"/>
        <v>0</v>
      </c>
      <c r="V52" s="84">
        <f t="shared" si="14"/>
        <v>0</v>
      </c>
      <c r="W52" s="84">
        <f t="shared" si="14"/>
        <v>0</v>
      </c>
      <c r="X52" s="84">
        <f t="shared" si="14"/>
        <v>0</v>
      </c>
      <c r="Y52" s="84">
        <f t="shared" si="14"/>
        <v>0</v>
      </c>
      <c r="Z52" s="84">
        <f t="shared" si="14"/>
        <v>0</v>
      </c>
      <c r="AA52" s="84">
        <f t="shared" si="14"/>
        <v>0</v>
      </c>
      <c r="AB52" s="85">
        <f t="shared" si="8"/>
        <v>0</v>
      </c>
      <c r="AC52" s="19"/>
    </row>
    <row r="53" spans="1:30" ht="20.100000000000001" customHeight="1" thickBot="1" x14ac:dyDescent="0.2">
      <c r="A53" s="19"/>
      <c r="B53" s="80"/>
      <c r="C53" s="81"/>
      <c r="D53" s="82" t="s">
        <v>86</v>
      </c>
      <c r="E53" s="83"/>
      <c r="F53" s="84">
        <f>F46+F52</f>
        <v>0</v>
      </c>
      <c r="G53" s="84">
        <f t="shared" ref="G53:AA53" si="15">G46+G52</f>
        <v>0</v>
      </c>
      <c r="H53" s="84">
        <f t="shared" si="15"/>
        <v>0</v>
      </c>
      <c r="I53" s="84">
        <f t="shared" si="15"/>
        <v>0</v>
      </c>
      <c r="J53" s="84">
        <f t="shared" si="15"/>
        <v>0</v>
      </c>
      <c r="K53" s="84">
        <f t="shared" si="15"/>
        <v>0</v>
      </c>
      <c r="L53" s="84">
        <f t="shared" si="15"/>
        <v>0</v>
      </c>
      <c r="M53" s="84">
        <f t="shared" si="15"/>
        <v>0</v>
      </c>
      <c r="N53" s="84">
        <f t="shared" si="15"/>
        <v>0</v>
      </c>
      <c r="O53" s="84">
        <f t="shared" si="15"/>
        <v>0</v>
      </c>
      <c r="P53" s="84">
        <f t="shared" si="15"/>
        <v>0</v>
      </c>
      <c r="Q53" s="84">
        <f t="shared" si="15"/>
        <v>0</v>
      </c>
      <c r="R53" s="84">
        <f t="shared" si="15"/>
        <v>0</v>
      </c>
      <c r="S53" s="84">
        <f t="shared" si="15"/>
        <v>0</v>
      </c>
      <c r="T53" s="84">
        <f t="shared" si="15"/>
        <v>0</v>
      </c>
      <c r="U53" s="84">
        <f t="shared" si="15"/>
        <v>0</v>
      </c>
      <c r="V53" s="84">
        <f t="shared" si="15"/>
        <v>0</v>
      </c>
      <c r="W53" s="84">
        <f t="shared" si="15"/>
        <v>0</v>
      </c>
      <c r="X53" s="84">
        <f t="shared" si="15"/>
        <v>0</v>
      </c>
      <c r="Y53" s="84">
        <f t="shared" si="15"/>
        <v>0</v>
      </c>
      <c r="Z53" s="84">
        <f t="shared" si="15"/>
        <v>0</v>
      </c>
      <c r="AA53" s="84">
        <f t="shared" si="15"/>
        <v>0</v>
      </c>
      <c r="AB53" s="85">
        <f t="shared" si="8"/>
        <v>0</v>
      </c>
      <c r="AC53" s="19"/>
    </row>
    <row r="54" spans="1:30" ht="20.100000000000001" customHeight="1" thickBot="1" x14ac:dyDescent="0.2">
      <c r="A54" s="19"/>
      <c r="B54" s="80"/>
      <c r="C54" s="81"/>
      <c r="D54" s="82" t="s">
        <v>87</v>
      </c>
      <c r="E54" s="83"/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6">
        <v>0</v>
      </c>
      <c r="Y54" s="86">
        <v>0</v>
      </c>
      <c r="Z54" s="86">
        <v>0</v>
      </c>
      <c r="AA54" s="86">
        <v>0</v>
      </c>
      <c r="AB54" s="85">
        <f t="shared" si="8"/>
        <v>0</v>
      </c>
      <c r="AC54" s="19"/>
    </row>
    <row r="55" spans="1:30" ht="20.100000000000001" customHeight="1" thickBot="1" x14ac:dyDescent="0.2">
      <c r="A55" s="19"/>
      <c r="B55" s="71"/>
      <c r="C55" s="72"/>
      <c r="D55" s="73" t="s">
        <v>88</v>
      </c>
      <c r="E55" s="74"/>
      <c r="F55" s="75">
        <f>F53+F54</f>
        <v>0</v>
      </c>
      <c r="G55" s="75">
        <f t="shared" ref="G55:AA55" si="16">G53+G54</f>
        <v>0</v>
      </c>
      <c r="H55" s="75">
        <f>H53+H54</f>
        <v>0</v>
      </c>
      <c r="I55" s="75">
        <f t="shared" si="16"/>
        <v>0</v>
      </c>
      <c r="J55" s="75">
        <f t="shared" si="16"/>
        <v>0</v>
      </c>
      <c r="K55" s="75">
        <f t="shared" si="16"/>
        <v>0</v>
      </c>
      <c r="L55" s="75">
        <f t="shared" si="16"/>
        <v>0</v>
      </c>
      <c r="M55" s="75">
        <f t="shared" si="16"/>
        <v>0</v>
      </c>
      <c r="N55" s="75">
        <f t="shared" si="16"/>
        <v>0</v>
      </c>
      <c r="O55" s="75">
        <f t="shared" si="16"/>
        <v>0</v>
      </c>
      <c r="P55" s="75">
        <f t="shared" si="16"/>
        <v>0</v>
      </c>
      <c r="Q55" s="75">
        <f t="shared" si="16"/>
        <v>0</v>
      </c>
      <c r="R55" s="75">
        <f t="shared" si="16"/>
        <v>0</v>
      </c>
      <c r="S55" s="75">
        <f t="shared" si="16"/>
        <v>0</v>
      </c>
      <c r="T55" s="75">
        <f t="shared" si="16"/>
        <v>0</v>
      </c>
      <c r="U55" s="75">
        <f t="shared" si="16"/>
        <v>0</v>
      </c>
      <c r="V55" s="75">
        <f t="shared" si="16"/>
        <v>0</v>
      </c>
      <c r="W55" s="75">
        <f t="shared" si="16"/>
        <v>0</v>
      </c>
      <c r="X55" s="75">
        <f t="shared" si="16"/>
        <v>0</v>
      </c>
      <c r="Y55" s="75">
        <f t="shared" si="16"/>
        <v>0</v>
      </c>
      <c r="Z55" s="75">
        <f t="shared" si="16"/>
        <v>0</v>
      </c>
      <c r="AA55" s="75">
        <f t="shared" si="16"/>
        <v>0</v>
      </c>
      <c r="AB55" s="76">
        <f t="shared" si="8"/>
        <v>0</v>
      </c>
      <c r="AC55" s="19"/>
    </row>
    <row r="56" spans="1:30" ht="20.100000000000001" customHeight="1" thickTop="1" x14ac:dyDescent="0.15">
      <c r="A56" s="19"/>
      <c r="B56" s="32"/>
      <c r="C56" s="38"/>
      <c r="D56" s="34" t="s">
        <v>89</v>
      </c>
      <c r="E56" s="35"/>
      <c r="F56" s="36">
        <v>0</v>
      </c>
      <c r="G56" s="36">
        <v>0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7">
        <f t="shared" si="8"/>
        <v>0</v>
      </c>
      <c r="AC56" s="19"/>
    </row>
    <row r="57" spans="1:30" ht="20.100000000000001" customHeight="1" thickBot="1" x14ac:dyDescent="0.2">
      <c r="A57" s="19"/>
      <c r="B57" s="57"/>
      <c r="C57" s="58"/>
      <c r="D57" s="58" t="s">
        <v>90</v>
      </c>
      <c r="E57" s="59"/>
      <c r="F57" s="70">
        <f>SUM(F56)</f>
        <v>0</v>
      </c>
      <c r="G57" s="70">
        <f t="shared" ref="G57:AA57" si="17">SUM(G56)</f>
        <v>0</v>
      </c>
      <c r="H57" s="70">
        <f t="shared" si="17"/>
        <v>0</v>
      </c>
      <c r="I57" s="70">
        <f t="shared" si="17"/>
        <v>0</v>
      </c>
      <c r="J57" s="70">
        <f t="shared" si="17"/>
        <v>0</v>
      </c>
      <c r="K57" s="70">
        <f t="shared" si="17"/>
        <v>0</v>
      </c>
      <c r="L57" s="70">
        <f t="shared" si="17"/>
        <v>0</v>
      </c>
      <c r="M57" s="70">
        <f t="shared" si="17"/>
        <v>0</v>
      </c>
      <c r="N57" s="70">
        <f t="shared" si="17"/>
        <v>0</v>
      </c>
      <c r="O57" s="70">
        <f t="shared" si="17"/>
        <v>0</v>
      </c>
      <c r="P57" s="70">
        <f t="shared" si="17"/>
        <v>0</v>
      </c>
      <c r="Q57" s="70">
        <f t="shared" si="17"/>
        <v>0</v>
      </c>
      <c r="R57" s="70">
        <f t="shared" si="17"/>
        <v>0</v>
      </c>
      <c r="S57" s="70">
        <f t="shared" si="17"/>
        <v>0</v>
      </c>
      <c r="T57" s="70">
        <f t="shared" si="17"/>
        <v>0</v>
      </c>
      <c r="U57" s="70">
        <f t="shared" si="17"/>
        <v>0</v>
      </c>
      <c r="V57" s="70">
        <f t="shared" si="17"/>
        <v>0</v>
      </c>
      <c r="W57" s="70">
        <f t="shared" si="17"/>
        <v>0</v>
      </c>
      <c r="X57" s="70">
        <f t="shared" si="17"/>
        <v>0</v>
      </c>
      <c r="Y57" s="70">
        <f t="shared" si="17"/>
        <v>0</v>
      </c>
      <c r="Z57" s="70">
        <f t="shared" si="17"/>
        <v>0</v>
      </c>
      <c r="AA57" s="70">
        <f t="shared" si="17"/>
        <v>0</v>
      </c>
      <c r="AB57" s="61">
        <f t="shared" si="8"/>
        <v>0</v>
      </c>
      <c r="AC57" s="19"/>
    </row>
    <row r="58" spans="1:30" ht="20.100000000000001" customHeight="1" thickBot="1" x14ac:dyDescent="0.2">
      <c r="A58" s="19"/>
      <c r="B58" s="80"/>
      <c r="C58" s="81"/>
      <c r="D58" s="82" t="s">
        <v>91</v>
      </c>
      <c r="E58" s="83"/>
      <c r="F58" s="84">
        <f>F55-F57</f>
        <v>0</v>
      </c>
      <c r="G58" s="84">
        <f t="shared" ref="G58:AA58" si="18">G55-G57</f>
        <v>0</v>
      </c>
      <c r="H58" s="84">
        <f t="shared" si="18"/>
        <v>0</v>
      </c>
      <c r="I58" s="84">
        <f t="shared" si="18"/>
        <v>0</v>
      </c>
      <c r="J58" s="84">
        <f t="shared" si="18"/>
        <v>0</v>
      </c>
      <c r="K58" s="84">
        <f t="shared" si="18"/>
        <v>0</v>
      </c>
      <c r="L58" s="84">
        <f t="shared" si="18"/>
        <v>0</v>
      </c>
      <c r="M58" s="84">
        <f t="shared" si="18"/>
        <v>0</v>
      </c>
      <c r="N58" s="84">
        <f t="shared" si="18"/>
        <v>0</v>
      </c>
      <c r="O58" s="84">
        <f t="shared" si="18"/>
        <v>0</v>
      </c>
      <c r="P58" s="84">
        <f t="shared" si="18"/>
        <v>0</v>
      </c>
      <c r="Q58" s="84">
        <f t="shared" si="18"/>
        <v>0</v>
      </c>
      <c r="R58" s="84">
        <f t="shared" si="18"/>
        <v>0</v>
      </c>
      <c r="S58" s="84">
        <f t="shared" si="18"/>
        <v>0</v>
      </c>
      <c r="T58" s="84">
        <f t="shared" si="18"/>
        <v>0</v>
      </c>
      <c r="U58" s="84">
        <f t="shared" si="18"/>
        <v>0</v>
      </c>
      <c r="V58" s="84">
        <f t="shared" si="18"/>
        <v>0</v>
      </c>
      <c r="W58" s="84">
        <f t="shared" si="18"/>
        <v>0</v>
      </c>
      <c r="X58" s="84">
        <f t="shared" si="18"/>
        <v>0</v>
      </c>
      <c r="Y58" s="84">
        <f t="shared" si="18"/>
        <v>0</v>
      </c>
      <c r="Z58" s="84">
        <f t="shared" si="18"/>
        <v>0</v>
      </c>
      <c r="AA58" s="84">
        <f t="shared" si="18"/>
        <v>0</v>
      </c>
      <c r="AB58" s="85">
        <f t="shared" si="8"/>
        <v>0</v>
      </c>
      <c r="AC58" s="19"/>
    </row>
    <row r="59" spans="1:30" ht="20.100000000000001" customHeight="1" x14ac:dyDescent="0.1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</row>
    <row r="60" spans="1:30" ht="20.100000000000001" customHeight="1" thickBo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</row>
    <row r="61" spans="1:30" ht="20.100000000000001" customHeight="1" thickBot="1" x14ac:dyDescent="0.2">
      <c r="A61" s="19"/>
      <c r="B61" s="21" t="s">
        <v>92</v>
      </c>
      <c r="C61" s="22"/>
      <c r="D61" s="22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4"/>
      <c r="AC61" s="19"/>
    </row>
    <row r="62" spans="1:30" ht="20.100000000000001" customHeight="1" thickBo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5" t="s">
        <v>48</v>
      </c>
      <c r="AC62" s="19"/>
    </row>
    <row r="63" spans="1:30" ht="20.100000000000001" customHeight="1" x14ac:dyDescent="0.15">
      <c r="A63" s="19"/>
      <c r="B63" s="156" t="s">
        <v>49</v>
      </c>
      <c r="C63" s="157"/>
      <c r="D63" s="157"/>
      <c r="E63" s="158"/>
      <c r="F63" s="26" t="s">
        <v>50</v>
      </c>
      <c r="G63" s="27"/>
      <c r="H63" s="28" t="s">
        <v>51</v>
      </c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162" t="s">
        <v>52</v>
      </c>
      <c r="AC63" s="19"/>
    </row>
    <row r="64" spans="1:30" ht="20.100000000000001" customHeight="1" thickBot="1" x14ac:dyDescent="0.2">
      <c r="A64" s="19"/>
      <c r="B64" s="159"/>
      <c r="C64" s="160"/>
      <c r="D64" s="160"/>
      <c r="E64" s="161"/>
      <c r="F64" s="29">
        <f>F6</f>
        <v>2025</v>
      </c>
      <c r="G64" s="29">
        <f>F64+1</f>
        <v>2026</v>
      </c>
      <c r="H64" s="29">
        <f>G64+1</f>
        <v>2027</v>
      </c>
      <c r="I64" s="29">
        <f t="shared" ref="I64:AA64" si="19">H64+1</f>
        <v>2028</v>
      </c>
      <c r="J64" s="29">
        <f t="shared" si="19"/>
        <v>2029</v>
      </c>
      <c r="K64" s="29">
        <f t="shared" si="19"/>
        <v>2030</v>
      </c>
      <c r="L64" s="29">
        <f t="shared" si="19"/>
        <v>2031</v>
      </c>
      <c r="M64" s="29">
        <f t="shared" si="19"/>
        <v>2032</v>
      </c>
      <c r="N64" s="29">
        <f t="shared" si="19"/>
        <v>2033</v>
      </c>
      <c r="O64" s="29">
        <f t="shared" si="19"/>
        <v>2034</v>
      </c>
      <c r="P64" s="29">
        <f t="shared" si="19"/>
        <v>2035</v>
      </c>
      <c r="Q64" s="29">
        <f t="shared" si="19"/>
        <v>2036</v>
      </c>
      <c r="R64" s="29">
        <f t="shared" si="19"/>
        <v>2037</v>
      </c>
      <c r="S64" s="29">
        <f t="shared" si="19"/>
        <v>2038</v>
      </c>
      <c r="T64" s="29">
        <f t="shared" si="19"/>
        <v>2039</v>
      </c>
      <c r="U64" s="29">
        <f t="shared" si="19"/>
        <v>2040</v>
      </c>
      <c r="V64" s="29">
        <f t="shared" si="19"/>
        <v>2041</v>
      </c>
      <c r="W64" s="29">
        <f t="shared" si="19"/>
        <v>2042</v>
      </c>
      <c r="X64" s="29">
        <f t="shared" si="19"/>
        <v>2043</v>
      </c>
      <c r="Y64" s="29">
        <f t="shared" si="19"/>
        <v>2044</v>
      </c>
      <c r="Z64" s="29">
        <f>Y64+1</f>
        <v>2045</v>
      </c>
      <c r="AA64" s="29">
        <f t="shared" si="19"/>
        <v>2046</v>
      </c>
      <c r="AB64" s="163"/>
      <c r="AC64" s="30"/>
      <c r="AD64" s="31"/>
    </row>
    <row r="65" spans="1:30" ht="20.100000000000001" customHeight="1" thickTop="1" x14ac:dyDescent="0.15">
      <c r="A65" s="19"/>
      <c r="B65" s="32"/>
      <c r="C65" s="33" t="s">
        <v>93</v>
      </c>
      <c r="D65" s="34"/>
      <c r="E65" s="35"/>
      <c r="F65" s="66">
        <f>IF(F58&lt;0,0,F58)</f>
        <v>0</v>
      </c>
      <c r="G65" s="66">
        <f t="shared" ref="G65:AA65" si="20">IF(G58&lt;0,0,G58)</f>
        <v>0</v>
      </c>
      <c r="H65" s="66">
        <f t="shared" si="20"/>
        <v>0</v>
      </c>
      <c r="I65" s="66">
        <f t="shared" si="20"/>
        <v>0</v>
      </c>
      <c r="J65" s="66">
        <f t="shared" si="20"/>
        <v>0</v>
      </c>
      <c r="K65" s="66">
        <f t="shared" si="20"/>
        <v>0</v>
      </c>
      <c r="L65" s="66">
        <f t="shared" si="20"/>
        <v>0</v>
      </c>
      <c r="M65" s="66">
        <f t="shared" si="20"/>
        <v>0</v>
      </c>
      <c r="N65" s="66">
        <f t="shared" si="20"/>
        <v>0</v>
      </c>
      <c r="O65" s="66">
        <f t="shared" si="20"/>
        <v>0</v>
      </c>
      <c r="P65" s="66">
        <f t="shared" si="20"/>
        <v>0</v>
      </c>
      <c r="Q65" s="66">
        <f t="shared" si="20"/>
        <v>0</v>
      </c>
      <c r="R65" s="66">
        <f t="shared" si="20"/>
        <v>0</v>
      </c>
      <c r="S65" s="66">
        <f t="shared" si="20"/>
        <v>0</v>
      </c>
      <c r="T65" s="66">
        <f t="shared" si="20"/>
        <v>0</v>
      </c>
      <c r="U65" s="66">
        <f t="shared" si="20"/>
        <v>0</v>
      </c>
      <c r="V65" s="66">
        <f t="shared" si="20"/>
        <v>0</v>
      </c>
      <c r="W65" s="66">
        <f t="shared" si="20"/>
        <v>0</v>
      </c>
      <c r="X65" s="66">
        <f t="shared" si="20"/>
        <v>0</v>
      </c>
      <c r="Y65" s="66">
        <f t="shared" si="20"/>
        <v>0</v>
      </c>
      <c r="Z65" s="66">
        <f t="shared" si="20"/>
        <v>0</v>
      </c>
      <c r="AA65" s="66">
        <f t="shared" si="20"/>
        <v>0</v>
      </c>
      <c r="AB65" s="37">
        <f>SUM(F65:AA65)</f>
        <v>0</v>
      </c>
      <c r="AC65" s="19"/>
    </row>
    <row r="66" spans="1:30" ht="20.100000000000001" customHeight="1" x14ac:dyDescent="0.15">
      <c r="A66" s="19"/>
      <c r="B66" s="32"/>
      <c r="C66" s="38" t="s">
        <v>94</v>
      </c>
      <c r="D66" s="34"/>
      <c r="E66" s="39"/>
      <c r="F66" s="79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41">
        <f t="shared" ref="AB66:AB74" si="21">SUM(F66:AA66)</f>
        <v>0</v>
      </c>
      <c r="AC66" s="19"/>
    </row>
    <row r="67" spans="1:30" ht="20.100000000000001" customHeight="1" thickBot="1" x14ac:dyDescent="0.2">
      <c r="A67" s="19"/>
      <c r="B67" s="42"/>
      <c r="C67" s="45"/>
      <c r="D67" s="46" t="s">
        <v>95</v>
      </c>
      <c r="E67" s="47"/>
      <c r="F67" s="68">
        <f>SUM(F65:F66)</f>
        <v>0</v>
      </c>
      <c r="G67" s="68">
        <f t="shared" ref="G67:AA67" si="22">SUM(G65:G66)</f>
        <v>0</v>
      </c>
      <c r="H67" s="68">
        <f t="shared" si="22"/>
        <v>0</v>
      </c>
      <c r="I67" s="68">
        <f t="shared" si="22"/>
        <v>0</v>
      </c>
      <c r="J67" s="68">
        <f t="shared" si="22"/>
        <v>0</v>
      </c>
      <c r="K67" s="68">
        <f t="shared" si="22"/>
        <v>0</v>
      </c>
      <c r="L67" s="68">
        <f t="shared" si="22"/>
        <v>0</v>
      </c>
      <c r="M67" s="68">
        <f t="shared" si="22"/>
        <v>0</v>
      </c>
      <c r="N67" s="68">
        <f t="shared" si="22"/>
        <v>0</v>
      </c>
      <c r="O67" s="68">
        <f t="shared" si="22"/>
        <v>0</v>
      </c>
      <c r="P67" s="68">
        <f t="shared" si="22"/>
        <v>0</v>
      </c>
      <c r="Q67" s="68">
        <f t="shared" si="22"/>
        <v>0</v>
      </c>
      <c r="R67" s="68">
        <f t="shared" si="22"/>
        <v>0</v>
      </c>
      <c r="S67" s="68">
        <f t="shared" si="22"/>
        <v>0</v>
      </c>
      <c r="T67" s="68">
        <f t="shared" si="22"/>
        <v>0</v>
      </c>
      <c r="U67" s="68">
        <f t="shared" si="22"/>
        <v>0</v>
      </c>
      <c r="V67" s="68">
        <f t="shared" si="22"/>
        <v>0</v>
      </c>
      <c r="W67" s="68">
        <f t="shared" si="22"/>
        <v>0</v>
      </c>
      <c r="X67" s="68">
        <f t="shared" si="22"/>
        <v>0</v>
      </c>
      <c r="Y67" s="68">
        <f t="shared" si="22"/>
        <v>0</v>
      </c>
      <c r="Z67" s="68">
        <f t="shared" si="22"/>
        <v>0</v>
      </c>
      <c r="AA67" s="68">
        <f t="shared" si="22"/>
        <v>0</v>
      </c>
      <c r="AB67" s="44">
        <f t="shared" si="21"/>
        <v>0</v>
      </c>
      <c r="AC67" s="19"/>
    </row>
    <row r="68" spans="1:30" ht="20.100000000000001" customHeight="1" x14ac:dyDescent="0.15">
      <c r="A68" s="19"/>
      <c r="B68" s="48"/>
      <c r="C68" s="49" t="s">
        <v>96</v>
      </c>
      <c r="D68" s="50"/>
      <c r="E68" s="51"/>
      <c r="F68" s="52">
        <f>IF(F58&lt;0,F58,0)</f>
        <v>0</v>
      </c>
      <c r="G68" s="52">
        <f t="shared" ref="G68:AA68" si="23">IF(G58&lt;0,G58,0)</f>
        <v>0</v>
      </c>
      <c r="H68" s="52">
        <f t="shared" si="23"/>
        <v>0</v>
      </c>
      <c r="I68" s="52">
        <f t="shared" si="23"/>
        <v>0</v>
      </c>
      <c r="J68" s="52">
        <f t="shared" si="23"/>
        <v>0</v>
      </c>
      <c r="K68" s="52">
        <f t="shared" si="23"/>
        <v>0</v>
      </c>
      <c r="L68" s="52">
        <f t="shared" si="23"/>
        <v>0</v>
      </c>
      <c r="M68" s="52">
        <f t="shared" si="23"/>
        <v>0</v>
      </c>
      <c r="N68" s="52">
        <f t="shared" si="23"/>
        <v>0</v>
      </c>
      <c r="O68" s="52">
        <f t="shared" si="23"/>
        <v>0</v>
      </c>
      <c r="P68" s="52">
        <f t="shared" si="23"/>
        <v>0</v>
      </c>
      <c r="Q68" s="52">
        <f t="shared" si="23"/>
        <v>0</v>
      </c>
      <c r="R68" s="52">
        <f t="shared" si="23"/>
        <v>0</v>
      </c>
      <c r="S68" s="52">
        <f t="shared" si="23"/>
        <v>0</v>
      </c>
      <c r="T68" s="52">
        <f t="shared" si="23"/>
        <v>0</v>
      </c>
      <c r="U68" s="52">
        <f t="shared" si="23"/>
        <v>0</v>
      </c>
      <c r="V68" s="52">
        <f t="shared" si="23"/>
        <v>0</v>
      </c>
      <c r="W68" s="52">
        <f t="shared" si="23"/>
        <v>0</v>
      </c>
      <c r="X68" s="52">
        <f t="shared" si="23"/>
        <v>0</v>
      </c>
      <c r="Y68" s="52">
        <f t="shared" si="23"/>
        <v>0</v>
      </c>
      <c r="Z68" s="52">
        <f t="shared" si="23"/>
        <v>0</v>
      </c>
      <c r="AA68" s="52">
        <f t="shared" si="23"/>
        <v>0</v>
      </c>
      <c r="AB68" s="53">
        <f t="shared" si="21"/>
        <v>0</v>
      </c>
      <c r="AC68" s="19"/>
    </row>
    <row r="69" spans="1:30" ht="20.100000000000001" customHeight="1" x14ac:dyDescent="0.15">
      <c r="A69" s="19"/>
      <c r="B69" s="32"/>
      <c r="C69" s="38"/>
      <c r="D69" s="34"/>
      <c r="E69" s="39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41">
        <f t="shared" si="21"/>
        <v>0</v>
      </c>
      <c r="AC69" s="19"/>
    </row>
    <row r="70" spans="1:30" ht="20.100000000000001" customHeight="1" thickBot="1" x14ac:dyDescent="0.2">
      <c r="A70" s="19"/>
      <c r="B70" s="57"/>
      <c r="C70" s="58"/>
      <c r="D70" s="58" t="s">
        <v>97</v>
      </c>
      <c r="E70" s="59"/>
      <c r="F70" s="68">
        <f>SUM(F68:F69)</f>
        <v>0</v>
      </c>
      <c r="G70" s="68">
        <f t="shared" ref="G70:AA70" si="24">SUM(G68:G69)</f>
        <v>0</v>
      </c>
      <c r="H70" s="68">
        <f t="shared" si="24"/>
        <v>0</v>
      </c>
      <c r="I70" s="68">
        <f t="shared" si="24"/>
        <v>0</v>
      </c>
      <c r="J70" s="68">
        <f t="shared" si="24"/>
        <v>0</v>
      </c>
      <c r="K70" s="68">
        <f t="shared" si="24"/>
        <v>0</v>
      </c>
      <c r="L70" s="68">
        <f t="shared" si="24"/>
        <v>0</v>
      </c>
      <c r="M70" s="68">
        <f t="shared" si="24"/>
        <v>0</v>
      </c>
      <c r="N70" s="68">
        <f t="shared" si="24"/>
        <v>0</v>
      </c>
      <c r="O70" s="68">
        <f t="shared" si="24"/>
        <v>0</v>
      </c>
      <c r="P70" s="68">
        <f t="shared" si="24"/>
        <v>0</v>
      </c>
      <c r="Q70" s="68">
        <f t="shared" si="24"/>
        <v>0</v>
      </c>
      <c r="R70" s="68">
        <f t="shared" si="24"/>
        <v>0</v>
      </c>
      <c r="S70" s="68">
        <f t="shared" si="24"/>
        <v>0</v>
      </c>
      <c r="T70" s="68">
        <f t="shared" si="24"/>
        <v>0</v>
      </c>
      <c r="U70" s="68">
        <f t="shared" si="24"/>
        <v>0</v>
      </c>
      <c r="V70" s="68">
        <f t="shared" si="24"/>
        <v>0</v>
      </c>
      <c r="W70" s="68">
        <f t="shared" si="24"/>
        <v>0</v>
      </c>
      <c r="X70" s="68">
        <f t="shared" si="24"/>
        <v>0</v>
      </c>
      <c r="Y70" s="68">
        <f t="shared" si="24"/>
        <v>0</v>
      </c>
      <c r="Z70" s="68">
        <f t="shared" si="24"/>
        <v>0</v>
      </c>
      <c r="AA70" s="68">
        <f t="shared" si="24"/>
        <v>0</v>
      </c>
      <c r="AB70" s="61">
        <f t="shared" si="21"/>
        <v>0</v>
      </c>
      <c r="AC70" s="19"/>
    </row>
    <row r="71" spans="1:30" ht="20.100000000000001" customHeight="1" thickBot="1" x14ac:dyDescent="0.2">
      <c r="A71" s="19"/>
      <c r="B71" s="80" t="s">
        <v>98</v>
      </c>
      <c r="C71" s="81"/>
      <c r="D71" s="82"/>
      <c r="E71" s="83"/>
      <c r="F71" s="84">
        <f>F67+F70</f>
        <v>0</v>
      </c>
      <c r="G71" s="84">
        <f t="shared" ref="G71:AA71" si="25">G67+G70</f>
        <v>0</v>
      </c>
      <c r="H71" s="84">
        <f t="shared" si="25"/>
        <v>0</v>
      </c>
      <c r="I71" s="84">
        <f t="shared" si="25"/>
        <v>0</v>
      </c>
      <c r="J71" s="84">
        <f t="shared" si="25"/>
        <v>0</v>
      </c>
      <c r="K71" s="84">
        <f t="shared" si="25"/>
        <v>0</v>
      </c>
      <c r="L71" s="84">
        <f t="shared" si="25"/>
        <v>0</v>
      </c>
      <c r="M71" s="84">
        <f t="shared" si="25"/>
        <v>0</v>
      </c>
      <c r="N71" s="84">
        <f t="shared" si="25"/>
        <v>0</v>
      </c>
      <c r="O71" s="84">
        <f t="shared" si="25"/>
        <v>0</v>
      </c>
      <c r="P71" s="84">
        <f t="shared" si="25"/>
        <v>0</v>
      </c>
      <c r="Q71" s="84">
        <f t="shared" si="25"/>
        <v>0</v>
      </c>
      <c r="R71" s="84">
        <f t="shared" si="25"/>
        <v>0</v>
      </c>
      <c r="S71" s="84">
        <f t="shared" si="25"/>
        <v>0</v>
      </c>
      <c r="T71" s="84">
        <f t="shared" si="25"/>
        <v>0</v>
      </c>
      <c r="U71" s="84">
        <f t="shared" si="25"/>
        <v>0</v>
      </c>
      <c r="V71" s="84">
        <f t="shared" si="25"/>
        <v>0</v>
      </c>
      <c r="W71" s="84">
        <f t="shared" si="25"/>
        <v>0</v>
      </c>
      <c r="X71" s="84">
        <f t="shared" si="25"/>
        <v>0</v>
      </c>
      <c r="Y71" s="84">
        <f t="shared" si="25"/>
        <v>0</v>
      </c>
      <c r="Z71" s="84">
        <f t="shared" si="25"/>
        <v>0</v>
      </c>
      <c r="AA71" s="84">
        <f t="shared" si="25"/>
        <v>0</v>
      </c>
      <c r="AB71" s="85">
        <f t="shared" si="21"/>
        <v>0</v>
      </c>
      <c r="AC71" s="19"/>
    </row>
    <row r="72" spans="1:30" ht="20.100000000000001" customHeight="1" thickBot="1" x14ac:dyDescent="0.2">
      <c r="A72" s="19"/>
      <c r="B72" s="71" t="s">
        <v>99</v>
      </c>
      <c r="C72" s="72"/>
      <c r="D72" s="73" t="s">
        <v>100</v>
      </c>
      <c r="E72" s="87">
        <v>0</v>
      </c>
      <c r="F72" s="88">
        <f>IF(F71&lt;0,0,F71*$E$72)</f>
        <v>0</v>
      </c>
      <c r="G72" s="88">
        <f>IF(G71&lt;0,0,G71*$E$72)</f>
        <v>0</v>
      </c>
      <c r="H72" s="88">
        <f>IF(H71&lt;0,0,H71*$E$72)</f>
        <v>0</v>
      </c>
      <c r="I72" s="88">
        <f t="shared" ref="I72:AA72" si="26">IF(I71&lt;0,0,I71*$E$72)</f>
        <v>0</v>
      </c>
      <c r="J72" s="88">
        <f t="shared" si="26"/>
        <v>0</v>
      </c>
      <c r="K72" s="88">
        <f t="shared" si="26"/>
        <v>0</v>
      </c>
      <c r="L72" s="88">
        <f t="shared" si="26"/>
        <v>0</v>
      </c>
      <c r="M72" s="88">
        <f t="shared" si="26"/>
        <v>0</v>
      </c>
      <c r="N72" s="88">
        <f t="shared" si="26"/>
        <v>0</v>
      </c>
      <c r="O72" s="88">
        <f t="shared" si="26"/>
        <v>0</v>
      </c>
      <c r="P72" s="88">
        <f t="shared" si="26"/>
        <v>0</v>
      </c>
      <c r="Q72" s="88">
        <f t="shared" si="26"/>
        <v>0</v>
      </c>
      <c r="R72" s="88">
        <f t="shared" si="26"/>
        <v>0</v>
      </c>
      <c r="S72" s="88">
        <f t="shared" si="26"/>
        <v>0</v>
      </c>
      <c r="T72" s="88">
        <f t="shared" si="26"/>
        <v>0</v>
      </c>
      <c r="U72" s="88">
        <f t="shared" si="26"/>
        <v>0</v>
      </c>
      <c r="V72" s="88">
        <f t="shared" si="26"/>
        <v>0</v>
      </c>
      <c r="W72" s="88">
        <f t="shared" si="26"/>
        <v>0</v>
      </c>
      <c r="X72" s="88">
        <f t="shared" si="26"/>
        <v>0</v>
      </c>
      <c r="Y72" s="88">
        <f t="shared" si="26"/>
        <v>0</v>
      </c>
      <c r="Z72" s="88">
        <f t="shared" si="26"/>
        <v>0</v>
      </c>
      <c r="AA72" s="88">
        <f t="shared" si="26"/>
        <v>0</v>
      </c>
      <c r="AB72" s="76">
        <f t="shared" si="21"/>
        <v>0</v>
      </c>
      <c r="AC72" s="19"/>
    </row>
    <row r="73" spans="1:30" ht="20.100000000000001" customHeight="1" thickTop="1" thickBot="1" x14ac:dyDescent="0.2">
      <c r="A73" s="19"/>
      <c r="B73" s="57" t="s">
        <v>101</v>
      </c>
      <c r="C73" s="89"/>
      <c r="D73" s="90"/>
      <c r="E73" s="91"/>
      <c r="F73" s="92">
        <f>F71-F72</f>
        <v>0</v>
      </c>
      <c r="G73" s="92">
        <f>G71-G72</f>
        <v>0</v>
      </c>
      <c r="H73" s="92">
        <f t="shared" ref="H73:AA73" si="27">H71-H72</f>
        <v>0</v>
      </c>
      <c r="I73" s="92">
        <f t="shared" si="27"/>
        <v>0</v>
      </c>
      <c r="J73" s="92">
        <f t="shared" si="27"/>
        <v>0</v>
      </c>
      <c r="K73" s="92">
        <f t="shared" si="27"/>
        <v>0</v>
      </c>
      <c r="L73" s="92">
        <f t="shared" si="27"/>
        <v>0</v>
      </c>
      <c r="M73" s="92">
        <f t="shared" si="27"/>
        <v>0</v>
      </c>
      <c r="N73" s="92">
        <f t="shared" si="27"/>
        <v>0</v>
      </c>
      <c r="O73" s="92">
        <f t="shared" si="27"/>
        <v>0</v>
      </c>
      <c r="P73" s="92">
        <f t="shared" si="27"/>
        <v>0</v>
      </c>
      <c r="Q73" s="92">
        <f t="shared" si="27"/>
        <v>0</v>
      </c>
      <c r="R73" s="92">
        <f t="shared" si="27"/>
        <v>0</v>
      </c>
      <c r="S73" s="92">
        <f t="shared" si="27"/>
        <v>0</v>
      </c>
      <c r="T73" s="92">
        <f t="shared" si="27"/>
        <v>0</v>
      </c>
      <c r="U73" s="92">
        <f t="shared" si="27"/>
        <v>0</v>
      </c>
      <c r="V73" s="92">
        <f t="shared" si="27"/>
        <v>0</v>
      </c>
      <c r="W73" s="92">
        <f t="shared" si="27"/>
        <v>0</v>
      </c>
      <c r="X73" s="92">
        <f t="shared" si="27"/>
        <v>0</v>
      </c>
      <c r="Y73" s="92">
        <f t="shared" si="27"/>
        <v>0</v>
      </c>
      <c r="Z73" s="92">
        <f t="shared" si="27"/>
        <v>0</v>
      </c>
      <c r="AA73" s="92">
        <f t="shared" si="27"/>
        <v>0</v>
      </c>
      <c r="AB73" s="93">
        <f t="shared" si="21"/>
        <v>0</v>
      </c>
      <c r="AC73" s="19"/>
    </row>
    <row r="74" spans="1:30" ht="20.100000000000001" customHeight="1" thickBot="1" x14ac:dyDescent="0.2">
      <c r="A74" s="19"/>
      <c r="B74" s="80" t="s">
        <v>102</v>
      </c>
      <c r="C74" s="81"/>
      <c r="D74" s="82"/>
      <c r="E74" s="83"/>
      <c r="F74" s="84">
        <f>F73</f>
        <v>0</v>
      </c>
      <c r="G74" s="84">
        <f>G73+F74</f>
        <v>0</v>
      </c>
      <c r="H74" s="84">
        <f>H73+G74</f>
        <v>0</v>
      </c>
      <c r="I74" s="84">
        <f>I73+H74</f>
        <v>0</v>
      </c>
      <c r="J74" s="84">
        <f t="shared" ref="J74:AA74" si="28">J73+I74</f>
        <v>0</v>
      </c>
      <c r="K74" s="84">
        <f t="shared" si="28"/>
        <v>0</v>
      </c>
      <c r="L74" s="84">
        <f t="shared" si="28"/>
        <v>0</v>
      </c>
      <c r="M74" s="84">
        <f t="shared" si="28"/>
        <v>0</v>
      </c>
      <c r="N74" s="84">
        <f t="shared" si="28"/>
        <v>0</v>
      </c>
      <c r="O74" s="84">
        <f t="shared" si="28"/>
        <v>0</v>
      </c>
      <c r="P74" s="84">
        <f t="shared" si="28"/>
        <v>0</v>
      </c>
      <c r="Q74" s="84">
        <f t="shared" si="28"/>
        <v>0</v>
      </c>
      <c r="R74" s="84">
        <f t="shared" si="28"/>
        <v>0</v>
      </c>
      <c r="S74" s="84">
        <f t="shared" si="28"/>
        <v>0</v>
      </c>
      <c r="T74" s="84">
        <f t="shared" si="28"/>
        <v>0</v>
      </c>
      <c r="U74" s="84">
        <f t="shared" si="28"/>
        <v>0</v>
      </c>
      <c r="V74" s="84">
        <f t="shared" si="28"/>
        <v>0</v>
      </c>
      <c r="W74" s="84">
        <f t="shared" si="28"/>
        <v>0</v>
      </c>
      <c r="X74" s="84">
        <f t="shared" si="28"/>
        <v>0</v>
      </c>
      <c r="Y74" s="84">
        <f t="shared" si="28"/>
        <v>0</v>
      </c>
      <c r="Z74" s="84">
        <f t="shared" si="28"/>
        <v>0</v>
      </c>
      <c r="AA74" s="84">
        <f t="shared" si="28"/>
        <v>0</v>
      </c>
      <c r="AB74" s="85">
        <f t="shared" si="21"/>
        <v>0</v>
      </c>
      <c r="AC74" s="19"/>
    </row>
    <row r="75" spans="1:30" ht="20.100000000000001" customHeight="1" x14ac:dyDescent="0.1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30" ht="20.100000000000001" customHeight="1" thickBo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30" ht="20.100000000000001" customHeight="1" thickBot="1" x14ac:dyDescent="0.2">
      <c r="A77" s="19"/>
      <c r="B77" s="21" t="s">
        <v>103</v>
      </c>
      <c r="C77" s="22"/>
      <c r="D77" s="22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4"/>
      <c r="AC77" s="19"/>
    </row>
    <row r="78" spans="1:30" ht="20.100000000000001" customHeight="1" thickBo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25" t="s">
        <v>48</v>
      </c>
      <c r="AC78" s="19"/>
    </row>
    <row r="79" spans="1:30" ht="20.100000000000001" customHeight="1" x14ac:dyDescent="0.15">
      <c r="A79" s="19"/>
      <c r="B79" s="156" t="s">
        <v>49</v>
      </c>
      <c r="C79" s="157"/>
      <c r="D79" s="157"/>
      <c r="E79" s="158"/>
      <c r="F79" s="26" t="s">
        <v>50</v>
      </c>
      <c r="G79" s="27"/>
      <c r="H79" s="28" t="s">
        <v>51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162" t="s">
        <v>52</v>
      </c>
      <c r="AC79" s="19"/>
    </row>
    <row r="80" spans="1:30" ht="20.100000000000001" customHeight="1" thickBot="1" x14ac:dyDescent="0.2">
      <c r="A80" s="19"/>
      <c r="B80" s="159"/>
      <c r="C80" s="160"/>
      <c r="D80" s="160"/>
      <c r="E80" s="161"/>
      <c r="F80" s="29">
        <f>F6</f>
        <v>2025</v>
      </c>
      <c r="G80" s="29">
        <f>F80+1</f>
        <v>2026</v>
      </c>
      <c r="H80" s="29">
        <f>G80+1</f>
        <v>2027</v>
      </c>
      <c r="I80" s="29">
        <f t="shared" ref="I80:AA80" si="29">H80+1</f>
        <v>2028</v>
      </c>
      <c r="J80" s="29">
        <f t="shared" si="29"/>
        <v>2029</v>
      </c>
      <c r="K80" s="29">
        <f t="shared" si="29"/>
        <v>2030</v>
      </c>
      <c r="L80" s="29">
        <f t="shared" si="29"/>
        <v>2031</v>
      </c>
      <c r="M80" s="29">
        <f t="shared" si="29"/>
        <v>2032</v>
      </c>
      <c r="N80" s="29">
        <f t="shared" si="29"/>
        <v>2033</v>
      </c>
      <c r="O80" s="29">
        <f t="shared" si="29"/>
        <v>2034</v>
      </c>
      <c r="P80" s="29">
        <f t="shared" si="29"/>
        <v>2035</v>
      </c>
      <c r="Q80" s="29">
        <f t="shared" si="29"/>
        <v>2036</v>
      </c>
      <c r="R80" s="29">
        <f t="shared" si="29"/>
        <v>2037</v>
      </c>
      <c r="S80" s="29">
        <f t="shared" si="29"/>
        <v>2038</v>
      </c>
      <c r="T80" s="29">
        <f t="shared" si="29"/>
        <v>2039</v>
      </c>
      <c r="U80" s="29">
        <f t="shared" si="29"/>
        <v>2040</v>
      </c>
      <c r="V80" s="29">
        <f t="shared" si="29"/>
        <v>2041</v>
      </c>
      <c r="W80" s="29">
        <f t="shared" si="29"/>
        <v>2042</v>
      </c>
      <c r="X80" s="29">
        <f t="shared" si="29"/>
        <v>2043</v>
      </c>
      <c r="Y80" s="29">
        <f t="shared" si="29"/>
        <v>2044</v>
      </c>
      <c r="Z80" s="29">
        <f>Y80+1</f>
        <v>2045</v>
      </c>
      <c r="AA80" s="29">
        <f t="shared" si="29"/>
        <v>2046</v>
      </c>
      <c r="AB80" s="163"/>
      <c r="AC80" s="30"/>
      <c r="AD80" s="31"/>
    </row>
    <row r="81" spans="1:30" ht="20.100000000000001" customHeight="1" thickTop="1" x14ac:dyDescent="0.15">
      <c r="A81" s="19"/>
      <c r="B81" s="42" t="s">
        <v>104</v>
      </c>
      <c r="C81" s="45"/>
      <c r="D81" s="46"/>
      <c r="E81" s="94" t="e">
        <f>IRR(G81:AA81)</f>
        <v>#NUM!</v>
      </c>
      <c r="F81" s="68"/>
      <c r="G81" s="68">
        <f>-F40-G40+F100+G100</f>
        <v>0</v>
      </c>
      <c r="H81" s="68">
        <f>H58+H50</f>
        <v>0</v>
      </c>
      <c r="I81" s="68">
        <f t="shared" ref="I81:AA81" si="30">I58+I50</f>
        <v>0</v>
      </c>
      <c r="J81" s="68">
        <f t="shared" si="30"/>
        <v>0</v>
      </c>
      <c r="K81" s="68">
        <f t="shared" si="30"/>
        <v>0</v>
      </c>
      <c r="L81" s="68">
        <f t="shared" si="30"/>
        <v>0</v>
      </c>
      <c r="M81" s="68">
        <f t="shared" si="30"/>
        <v>0</v>
      </c>
      <c r="N81" s="68">
        <f t="shared" si="30"/>
        <v>0</v>
      </c>
      <c r="O81" s="68">
        <f t="shared" si="30"/>
        <v>0</v>
      </c>
      <c r="P81" s="68">
        <f t="shared" si="30"/>
        <v>0</v>
      </c>
      <c r="Q81" s="68">
        <f t="shared" si="30"/>
        <v>0</v>
      </c>
      <c r="R81" s="68">
        <f t="shared" si="30"/>
        <v>0</v>
      </c>
      <c r="S81" s="68">
        <f t="shared" si="30"/>
        <v>0</v>
      </c>
      <c r="T81" s="68">
        <f t="shared" si="30"/>
        <v>0</v>
      </c>
      <c r="U81" s="68">
        <f t="shared" si="30"/>
        <v>0</v>
      </c>
      <c r="V81" s="68">
        <f t="shared" si="30"/>
        <v>0</v>
      </c>
      <c r="W81" s="68">
        <f t="shared" si="30"/>
        <v>0</v>
      </c>
      <c r="X81" s="68">
        <f t="shared" si="30"/>
        <v>0</v>
      </c>
      <c r="Y81" s="68">
        <f t="shared" si="30"/>
        <v>0</v>
      </c>
      <c r="Z81" s="68">
        <f t="shared" si="30"/>
        <v>0</v>
      </c>
      <c r="AA81" s="68">
        <f t="shared" si="30"/>
        <v>0</v>
      </c>
      <c r="AB81" s="37"/>
      <c r="AC81" s="19"/>
    </row>
    <row r="82" spans="1:30" ht="20.100000000000001" customHeight="1" x14ac:dyDescent="0.15">
      <c r="A82" s="19"/>
      <c r="B82" s="95" t="s">
        <v>105</v>
      </c>
      <c r="C82" s="55"/>
      <c r="D82" s="55"/>
      <c r="E82" s="94" t="e">
        <f>IRR(G82:AA82)</f>
        <v>#NUM!</v>
      </c>
      <c r="F82" s="78"/>
      <c r="G82" s="40">
        <f>-F66</f>
        <v>0</v>
      </c>
      <c r="H82" s="79">
        <f>H72</f>
        <v>0</v>
      </c>
      <c r="I82" s="79">
        <f t="shared" ref="I82:AA82" si="31">I72</f>
        <v>0</v>
      </c>
      <c r="J82" s="79">
        <f t="shared" si="31"/>
        <v>0</v>
      </c>
      <c r="K82" s="79">
        <f t="shared" si="31"/>
        <v>0</v>
      </c>
      <c r="L82" s="79">
        <f t="shared" si="31"/>
        <v>0</v>
      </c>
      <c r="M82" s="79">
        <f t="shared" si="31"/>
        <v>0</v>
      </c>
      <c r="N82" s="79">
        <f t="shared" si="31"/>
        <v>0</v>
      </c>
      <c r="O82" s="79">
        <f t="shared" si="31"/>
        <v>0</v>
      </c>
      <c r="P82" s="79">
        <f t="shared" si="31"/>
        <v>0</v>
      </c>
      <c r="Q82" s="79">
        <f t="shared" si="31"/>
        <v>0</v>
      </c>
      <c r="R82" s="79">
        <f t="shared" si="31"/>
        <v>0</v>
      </c>
      <c r="S82" s="79">
        <f t="shared" si="31"/>
        <v>0</v>
      </c>
      <c r="T82" s="79">
        <f t="shared" si="31"/>
        <v>0</v>
      </c>
      <c r="U82" s="79">
        <f t="shared" si="31"/>
        <v>0</v>
      </c>
      <c r="V82" s="79">
        <f t="shared" si="31"/>
        <v>0</v>
      </c>
      <c r="W82" s="79">
        <f t="shared" si="31"/>
        <v>0</v>
      </c>
      <c r="X82" s="79">
        <f t="shared" si="31"/>
        <v>0</v>
      </c>
      <c r="Y82" s="79">
        <f t="shared" si="31"/>
        <v>0</v>
      </c>
      <c r="Z82" s="79">
        <f t="shared" si="31"/>
        <v>0</v>
      </c>
      <c r="AA82" s="79">
        <f t="shared" si="31"/>
        <v>0</v>
      </c>
      <c r="AB82" s="41"/>
      <c r="AC82" s="19"/>
    </row>
    <row r="83" spans="1:30" ht="20.100000000000001" customHeight="1" x14ac:dyDescent="0.15">
      <c r="A83" s="19"/>
      <c r="B83" s="96" t="s">
        <v>106</v>
      </c>
      <c r="C83" s="19"/>
      <c r="D83" s="97" t="s">
        <v>107</v>
      </c>
      <c r="E83" s="98" t="e">
        <f>AVERAGE(F83:AA83)</f>
        <v>#DIV/0!</v>
      </c>
      <c r="F83" s="78"/>
      <c r="G83" s="78"/>
      <c r="H83" s="99" t="str">
        <f>IFERROR(H84/H85,"")</f>
        <v/>
      </c>
      <c r="I83" s="99" t="str">
        <f t="shared" ref="I83:AA83" si="32">IFERROR(I84/I85,"")</f>
        <v/>
      </c>
      <c r="J83" s="99" t="str">
        <f t="shared" si="32"/>
        <v/>
      </c>
      <c r="K83" s="99" t="str">
        <f t="shared" si="32"/>
        <v/>
      </c>
      <c r="L83" s="99" t="str">
        <f t="shared" si="32"/>
        <v/>
      </c>
      <c r="M83" s="99" t="str">
        <f t="shared" si="32"/>
        <v/>
      </c>
      <c r="N83" s="99" t="str">
        <f t="shared" si="32"/>
        <v/>
      </c>
      <c r="O83" s="99" t="str">
        <f t="shared" si="32"/>
        <v/>
      </c>
      <c r="P83" s="99" t="str">
        <f t="shared" si="32"/>
        <v/>
      </c>
      <c r="Q83" s="99" t="str">
        <f t="shared" si="32"/>
        <v/>
      </c>
      <c r="R83" s="99" t="str">
        <f t="shared" si="32"/>
        <v/>
      </c>
      <c r="S83" s="99" t="str">
        <f t="shared" si="32"/>
        <v/>
      </c>
      <c r="T83" s="99" t="str">
        <f t="shared" si="32"/>
        <v/>
      </c>
      <c r="U83" s="99" t="str">
        <f t="shared" si="32"/>
        <v/>
      </c>
      <c r="V83" s="99" t="str">
        <f t="shared" si="32"/>
        <v/>
      </c>
      <c r="W83" s="99" t="str">
        <f t="shared" si="32"/>
        <v/>
      </c>
      <c r="X83" s="99" t="str">
        <f t="shared" si="32"/>
        <v/>
      </c>
      <c r="Y83" s="99" t="str">
        <f t="shared" si="32"/>
        <v/>
      </c>
      <c r="Z83" s="99" t="str">
        <f t="shared" si="32"/>
        <v/>
      </c>
      <c r="AA83" s="99" t="str">
        <f t="shared" si="32"/>
        <v/>
      </c>
      <c r="AB83" s="41"/>
      <c r="AC83" s="19"/>
    </row>
    <row r="84" spans="1:30" ht="20.100000000000001" customHeight="1" x14ac:dyDescent="0.15">
      <c r="A84" s="19"/>
      <c r="B84" s="42" t="s">
        <v>108</v>
      </c>
      <c r="C84" s="19"/>
      <c r="D84" s="19"/>
      <c r="E84" s="100"/>
      <c r="F84" s="79"/>
      <c r="G84" s="79"/>
      <c r="H84" s="79">
        <f>H58+H50</f>
        <v>0</v>
      </c>
      <c r="I84" s="79">
        <f t="shared" ref="I84:AA84" si="33">I58+I50</f>
        <v>0</v>
      </c>
      <c r="J84" s="79">
        <f t="shared" si="33"/>
        <v>0</v>
      </c>
      <c r="K84" s="79">
        <f t="shared" si="33"/>
        <v>0</v>
      </c>
      <c r="L84" s="79">
        <f t="shared" si="33"/>
        <v>0</v>
      </c>
      <c r="M84" s="79">
        <f t="shared" si="33"/>
        <v>0</v>
      </c>
      <c r="N84" s="79">
        <f t="shared" si="33"/>
        <v>0</v>
      </c>
      <c r="O84" s="79">
        <f t="shared" si="33"/>
        <v>0</v>
      </c>
      <c r="P84" s="79">
        <f t="shared" si="33"/>
        <v>0</v>
      </c>
      <c r="Q84" s="79">
        <f t="shared" si="33"/>
        <v>0</v>
      </c>
      <c r="R84" s="79">
        <f t="shared" si="33"/>
        <v>0</v>
      </c>
      <c r="S84" s="79">
        <f t="shared" si="33"/>
        <v>0</v>
      </c>
      <c r="T84" s="79">
        <f t="shared" si="33"/>
        <v>0</v>
      </c>
      <c r="U84" s="79">
        <f t="shared" si="33"/>
        <v>0</v>
      </c>
      <c r="V84" s="79">
        <f t="shared" si="33"/>
        <v>0</v>
      </c>
      <c r="W84" s="79">
        <f t="shared" si="33"/>
        <v>0</v>
      </c>
      <c r="X84" s="79">
        <f t="shared" si="33"/>
        <v>0</v>
      </c>
      <c r="Y84" s="79">
        <f t="shared" si="33"/>
        <v>0</v>
      </c>
      <c r="Z84" s="79">
        <f t="shared" si="33"/>
        <v>0</v>
      </c>
      <c r="AA84" s="79">
        <f t="shared" si="33"/>
        <v>0</v>
      </c>
      <c r="AB84" s="41"/>
      <c r="AC84" s="19"/>
    </row>
    <row r="85" spans="1:30" ht="20.100000000000001" customHeight="1" x14ac:dyDescent="0.15">
      <c r="A85" s="19"/>
      <c r="B85" s="101" t="s">
        <v>109</v>
      </c>
      <c r="C85" s="34"/>
      <c r="D85" s="34"/>
      <c r="E85" s="100"/>
      <c r="F85" s="78"/>
      <c r="G85" s="78"/>
      <c r="H85" s="79">
        <f>H50</f>
        <v>0</v>
      </c>
      <c r="I85" s="79">
        <f t="shared" ref="I85:AA85" si="34">I50</f>
        <v>0</v>
      </c>
      <c r="J85" s="79">
        <f t="shared" si="34"/>
        <v>0</v>
      </c>
      <c r="K85" s="79">
        <f t="shared" si="34"/>
        <v>0</v>
      </c>
      <c r="L85" s="79">
        <f t="shared" si="34"/>
        <v>0</v>
      </c>
      <c r="M85" s="79">
        <f t="shared" si="34"/>
        <v>0</v>
      </c>
      <c r="N85" s="79">
        <f t="shared" si="34"/>
        <v>0</v>
      </c>
      <c r="O85" s="79">
        <f t="shared" si="34"/>
        <v>0</v>
      </c>
      <c r="P85" s="79">
        <f t="shared" si="34"/>
        <v>0</v>
      </c>
      <c r="Q85" s="79">
        <f t="shared" si="34"/>
        <v>0</v>
      </c>
      <c r="R85" s="79">
        <f t="shared" si="34"/>
        <v>0</v>
      </c>
      <c r="S85" s="79">
        <f t="shared" si="34"/>
        <v>0</v>
      </c>
      <c r="T85" s="79">
        <f t="shared" si="34"/>
        <v>0</v>
      </c>
      <c r="U85" s="79">
        <f t="shared" si="34"/>
        <v>0</v>
      </c>
      <c r="V85" s="79">
        <f t="shared" si="34"/>
        <v>0</v>
      </c>
      <c r="W85" s="79">
        <f t="shared" si="34"/>
        <v>0</v>
      </c>
      <c r="X85" s="79">
        <f t="shared" si="34"/>
        <v>0</v>
      </c>
      <c r="Y85" s="79">
        <f t="shared" si="34"/>
        <v>0</v>
      </c>
      <c r="Z85" s="79">
        <f t="shared" si="34"/>
        <v>0</v>
      </c>
      <c r="AA85" s="79">
        <f t="shared" si="34"/>
        <v>0</v>
      </c>
      <c r="AB85" s="41"/>
      <c r="AC85" s="19"/>
    </row>
    <row r="86" spans="1:30" ht="20.100000000000001" customHeight="1" x14ac:dyDescent="0.15">
      <c r="A86" s="19"/>
      <c r="B86" s="42"/>
      <c r="C86" s="19"/>
      <c r="D86" s="19"/>
      <c r="E86" s="102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4"/>
      <c r="AC86" s="19"/>
    </row>
    <row r="87" spans="1:30" ht="20.100000000000001" customHeight="1" x14ac:dyDescent="0.15">
      <c r="A87" s="19"/>
      <c r="B87" s="42"/>
      <c r="C87" s="19"/>
      <c r="D87" s="19"/>
      <c r="E87" s="102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4"/>
      <c r="AC87" s="19"/>
    </row>
    <row r="88" spans="1:30" ht="20.100000000000001" customHeight="1" thickBot="1" x14ac:dyDescent="0.2">
      <c r="A88" s="19"/>
      <c r="B88" s="57" t="s">
        <v>110</v>
      </c>
      <c r="C88" s="89"/>
      <c r="D88" s="90"/>
      <c r="E88" s="91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6"/>
      <c r="AC88" s="19"/>
    </row>
    <row r="89" spans="1:30" ht="20.100000000000001" customHeight="1" x14ac:dyDescent="0.1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pans="1:30" ht="20.100000000000001" customHeight="1" thickBo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pans="1:30" ht="20.100000000000001" customHeight="1" thickBot="1" x14ac:dyDescent="0.2">
      <c r="A91" s="19"/>
      <c r="B91" s="21" t="s">
        <v>111</v>
      </c>
      <c r="C91" s="22"/>
      <c r="D91" s="2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4"/>
      <c r="AC91" s="19"/>
    </row>
    <row r="92" spans="1:30" ht="20.100000000000001" customHeight="1" thickBo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25" t="s">
        <v>48</v>
      </c>
      <c r="AC92" s="19"/>
    </row>
    <row r="93" spans="1:30" ht="20.100000000000001" customHeight="1" x14ac:dyDescent="0.15">
      <c r="A93" s="19"/>
      <c r="B93" s="156" t="s">
        <v>49</v>
      </c>
      <c r="C93" s="157"/>
      <c r="D93" s="157"/>
      <c r="E93" s="158"/>
      <c r="F93" s="26" t="s">
        <v>50</v>
      </c>
      <c r="G93" s="27"/>
      <c r="H93" s="28" t="s">
        <v>51</v>
      </c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162" t="s">
        <v>52</v>
      </c>
      <c r="AC93" s="19"/>
    </row>
    <row r="94" spans="1:30" ht="20.100000000000001" customHeight="1" thickBot="1" x14ac:dyDescent="0.2">
      <c r="A94" s="19"/>
      <c r="B94" s="159"/>
      <c r="C94" s="160"/>
      <c r="D94" s="160"/>
      <c r="E94" s="161"/>
      <c r="F94" s="29">
        <f>F6</f>
        <v>2025</v>
      </c>
      <c r="G94" s="29">
        <f>F94+1</f>
        <v>2026</v>
      </c>
      <c r="H94" s="29">
        <f>G94+1</f>
        <v>2027</v>
      </c>
      <c r="I94" s="29">
        <f t="shared" ref="I94:AA94" si="35">H94+1</f>
        <v>2028</v>
      </c>
      <c r="J94" s="29">
        <f t="shared" si="35"/>
        <v>2029</v>
      </c>
      <c r="K94" s="29">
        <f t="shared" si="35"/>
        <v>2030</v>
      </c>
      <c r="L94" s="29">
        <f t="shared" si="35"/>
        <v>2031</v>
      </c>
      <c r="M94" s="29">
        <f t="shared" si="35"/>
        <v>2032</v>
      </c>
      <c r="N94" s="29">
        <f t="shared" si="35"/>
        <v>2033</v>
      </c>
      <c r="O94" s="29">
        <f t="shared" si="35"/>
        <v>2034</v>
      </c>
      <c r="P94" s="29">
        <f t="shared" si="35"/>
        <v>2035</v>
      </c>
      <c r="Q94" s="29">
        <f t="shared" si="35"/>
        <v>2036</v>
      </c>
      <c r="R94" s="29">
        <f t="shared" si="35"/>
        <v>2037</v>
      </c>
      <c r="S94" s="29">
        <f t="shared" si="35"/>
        <v>2038</v>
      </c>
      <c r="T94" s="29">
        <f t="shared" si="35"/>
        <v>2039</v>
      </c>
      <c r="U94" s="29">
        <f t="shared" si="35"/>
        <v>2040</v>
      </c>
      <c r="V94" s="29">
        <f t="shared" si="35"/>
        <v>2041</v>
      </c>
      <c r="W94" s="29">
        <f t="shared" si="35"/>
        <v>2042</v>
      </c>
      <c r="X94" s="29">
        <f t="shared" si="35"/>
        <v>2043</v>
      </c>
      <c r="Y94" s="29">
        <f t="shared" si="35"/>
        <v>2044</v>
      </c>
      <c r="Z94" s="29">
        <f>Y94+1</f>
        <v>2045</v>
      </c>
      <c r="AA94" s="29">
        <f t="shared" si="35"/>
        <v>2046</v>
      </c>
      <c r="AB94" s="163"/>
      <c r="AC94" s="30"/>
      <c r="AD94" s="31"/>
    </row>
    <row r="95" spans="1:30" ht="20.100000000000001" customHeight="1" thickTop="1" x14ac:dyDescent="0.15">
      <c r="A95" s="19"/>
      <c r="B95" s="32"/>
      <c r="C95" s="33" t="s">
        <v>112</v>
      </c>
      <c r="D95" s="34"/>
      <c r="E95" s="35"/>
      <c r="F95" s="66"/>
      <c r="G95" s="66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37">
        <f>SUM(F95:AA95)</f>
        <v>0</v>
      </c>
      <c r="AC95" s="19"/>
    </row>
    <row r="96" spans="1:30" ht="20.100000000000001" customHeight="1" x14ac:dyDescent="0.15">
      <c r="A96" s="19"/>
      <c r="B96" s="32"/>
      <c r="C96" s="38" t="s">
        <v>113</v>
      </c>
      <c r="D96" s="34"/>
      <c r="E96" s="35"/>
      <c r="F96" s="66"/>
      <c r="G96" s="66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37">
        <f t="shared" ref="AB96:AB108" si="36">SUM(F96:AA96)</f>
        <v>0</v>
      </c>
      <c r="AC96" s="19"/>
    </row>
    <row r="97" spans="1:29" ht="20.100000000000001" customHeight="1" x14ac:dyDescent="0.15">
      <c r="A97" s="19"/>
      <c r="B97" s="32"/>
      <c r="C97" s="38" t="s">
        <v>114</v>
      </c>
      <c r="D97" s="34"/>
      <c r="E97" s="39"/>
      <c r="F97" s="78"/>
      <c r="G97" s="78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37">
        <f t="shared" si="36"/>
        <v>0</v>
      </c>
      <c r="AC97" s="19"/>
    </row>
    <row r="98" spans="1:29" ht="20.100000000000001" customHeight="1" x14ac:dyDescent="0.15">
      <c r="A98" s="19"/>
      <c r="B98" s="42"/>
      <c r="C98" s="38" t="s">
        <v>115</v>
      </c>
      <c r="D98" s="34"/>
      <c r="E98" s="39"/>
      <c r="F98" s="77"/>
      <c r="G98" s="77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37">
        <f t="shared" si="36"/>
        <v>0</v>
      </c>
      <c r="AC98" s="19"/>
    </row>
    <row r="99" spans="1:29" ht="20.100000000000001" customHeight="1" thickBot="1" x14ac:dyDescent="0.2">
      <c r="A99" s="19"/>
      <c r="B99" s="57"/>
      <c r="C99" s="89"/>
      <c r="D99" s="90" t="s">
        <v>56</v>
      </c>
      <c r="E99" s="59"/>
      <c r="F99" s="70">
        <f>SUM(F95:F98)</f>
        <v>0</v>
      </c>
      <c r="G99" s="70">
        <f t="shared" ref="G99:AA99" si="37">SUM(G95:G98)</f>
        <v>0</v>
      </c>
      <c r="H99" s="70">
        <f t="shared" si="37"/>
        <v>0</v>
      </c>
      <c r="I99" s="70">
        <f t="shared" si="37"/>
        <v>0</v>
      </c>
      <c r="J99" s="70">
        <f t="shared" si="37"/>
        <v>0</v>
      </c>
      <c r="K99" s="70">
        <f t="shared" si="37"/>
        <v>0</v>
      </c>
      <c r="L99" s="70">
        <f t="shared" si="37"/>
        <v>0</v>
      </c>
      <c r="M99" s="70">
        <f t="shared" si="37"/>
        <v>0</v>
      </c>
      <c r="N99" s="70">
        <f t="shared" si="37"/>
        <v>0</v>
      </c>
      <c r="O99" s="70">
        <f t="shared" si="37"/>
        <v>0</v>
      </c>
      <c r="P99" s="70">
        <f t="shared" si="37"/>
        <v>0</v>
      </c>
      <c r="Q99" s="70">
        <f t="shared" si="37"/>
        <v>0</v>
      </c>
      <c r="R99" s="70">
        <f t="shared" si="37"/>
        <v>0</v>
      </c>
      <c r="S99" s="70">
        <f t="shared" si="37"/>
        <v>0</v>
      </c>
      <c r="T99" s="70">
        <f t="shared" si="37"/>
        <v>0</v>
      </c>
      <c r="U99" s="70">
        <f t="shared" si="37"/>
        <v>0</v>
      </c>
      <c r="V99" s="70">
        <f t="shared" si="37"/>
        <v>0</v>
      </c>
      <c r="W99" s="70">
        <f t="shared" si="37"/>
        <v>0</v>
      </c>
      <c r="X99" s="70">
        <f t="shared" si="37"/>
        <v>0</v>
      </c>
      <c r="Y99" s="70">
        <f t="shared" si="37"/>
        <v>0</v>
      </c>
      <c r="Z99" s="70">
        <f t="shared" si="37"/>
        <v>0</v>
      </c>
      <c r="AA99" s="70">
        <f t="shared" si="37"/>
        <v>0</v>
      </c>
      <c r="AB99" s="37">
        <f t="shared" si="36"/>
        <v>0</v>
      </c>
      <c r="AC99" s="19"/>
    </row>
    <row r="100" spans="1:29" ht="20.100000000000001" customHeight="1" x14ac:dyDescent="0.15">
      <c r="A100" s="19"/>
      <c r="B100" s="32"/>
      <c r="C100" s="54"/>
      <c r="D100" s="34" t="s">
        <v>116</v>
      </c>
      <c r="E100" s="35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37">
        <f t="shared" si="36"/>
        <v>0</v>
      </c>
      <c r="AC100" s="19"/>
    </row>
    <row r="101" spans="1:29" ht="20.100000000000001" customHeight="1" x14ac:dyDescent="0.15">
      <c r="A101" s="19"/>
      <c r="B101" s="42"/>
      <c r="C101" s="103"/>
      <c r="D101" s="34" t="s">
        <v>68</v>
      </c>
      <c r="E101" s="35"/>
      <c r="F101" s="78"/>
      <c r="G101" s="78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37">
        <f t="shared" si="36"/>
        <v>0</v>
      </c>
      <c r="AC101" s="19"/>
    </row>
    <row r="102" spans="1:29" ht="20.100000000000001" customHeight="1" x14ac:dyDescent="0.15">
      <c r="A102" s="19"/>
      <c r="B102" s="42"/>
      <c r="C102" s="38" t="s">
        <v>117</v>
      </c>
      <c r="D102" s="55"/>
      <c r="E102" s="56"/>
      <c r="F102" s="68">
        <f>SUM(F100:F101)</f>
        <v>0</v>
      </c>
      <c r="G102" s="68">
        <f t="shared" ref="G102:AA102" si="38">SUM(G100:G101)</f>
        <v>0</v>
      </c>
      <c r="H102" s="68">
        <f t="shared" si="38"/>
        <v>0</v>
      </c>
      <c r="I102" s="68">
        <f t="shared" si="38"/>
        <v>0</v>
      </c>
      <c r="J102" s="68">
        <f t="shared" si="38"/>
        <v>0</v>
      </c>
      <c r="K102" s="68">
        <f t="shared" si="38"/>
        <v>0</v>
      </c>
      <c r="L102" s="68">
        <f t="shared" si="38"/>
        <v>0</v>
      </c>
      <c r="M102" s="68">
        <f t="shared" si="38"/>
        <v>0</v>
      </c>
      <c r="N102" s="68">
        <f t="shared" si="38"/>
        <v>0</v>
      </c>
      <c r="O102" s="68">
        <f t="shared" si="38"/>
        <v>0</v>
      </c>
      <c r="P102" s="68">
        <f t="shared" si="38"/>
        <v>0</v>
      </c>
      <c r="Q102" s="68">
        <f t="shared" si="38"/>
        <v>0</v>
      </c>
      <c r="R102" s="68">
        <f t="shared" si="38"/>
        <v>0</v>
      </c>
      <c r="S102" s="68">
        <f t="shared" si="38"/>
        <v>0</v>
      </c>
      <c r="T102" s="68">
        <f t="shared" si="38"/>
        <v>0</v>
      </c>
      <c r="U102" s="68">
        <f t="shared" si="38"/>
        <v>0</v>
      </c>
      <c r="V102" s="68">
        <f t="shared" si="38"/>
        <v>0</v>
      </c>
      <c r="W102" s="68">
        <f t="shared" si="38"/>
        <v>0</v>
      </c>
      <c r="X102" s="68">
        <f t="shared" si="38"/>
        <v>0</v>
      </c>
      <c r="Y102" s="68">
        <f t="shared" si="38"/>
        <v>0</v>
      </c>
      <c r="Z102" s="68">
        <f t="shared" si="38"/>
        <v>0</v>
      </c>
      <c r="AA102" s="68">
        <f t="shared" si="38"/>
        <v>0</v>
      </c>
      <c r="AB102" s="37">
        <f t="shared" si="36"/>
        <v>0</v>
      </c>
      <c r="AC102" s="19"/>
    </row>
    <row r="103" spans="1:29" ht="20.100000000000001" customHeight="1" x14ac:dyDescent="0.15">
      <c r="A103" s="19"/>
      <c r="B103" s="32"/>
      <c r="C103" s="54"/>
      <c r="D103" s="55" t="s">
        <v>59</v>
      </c>
      <c r="E103" s="39"/>
      <c r="F103" s="78"/>
      <c r="G103" s="78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37">
        <f t="shared" si="36"/>
        <v>0</v>
      </c>
      <c r="AC103" s="19"/>
    </row>
    <row r="104" spans="1:29" ht="20.100000000000001" customHeight="1" x14ac:dyDescent="0.15">
      <c r="A104" s="19"/>
      <c r="B104" s="32"/>
      <c r="C104" s="54"/>
      <c r="D104" s="55" t="s">
        <v>60</v>
      </c>
      <c r="E104" s="35"/>
      <c r="F104" s="78"/>
      <c r="G104" s="78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37">
        <f t="shared" si="36"/>
        <v>0</v>
      </c>
      <c r="AC104" s="19"/>
    </row>
    <row r="105" spans="1:29" s="112" customFormat="1" ht="20.100000000000001" customHeight="1" x14ac:dyDescent="0.15">
      <c r="A105" s="107"/>
      <c r="B105" s="108"/>
      <c r="C105" s="109" t="s">
        <v>61</v>
      </c>
      <c r="D105" s="110"/>
      <c r="E105" s="111"/>
      <c r="F105" s="43">
        <f>SUM(F103:F104)</f>
        <v>0</v>
      </c>
      <c r="G105" s="43">
        <f t="shared" ref="G105:AA105" si="39">SUM(G103:G104)</f>
        <v>0</v>
      </c>
      <c r="H105" s="43">
        <f t="shared" si="39"/>
        <v>0</v>
      </c>
      <c r="I105" s="43">
        <f t="shared" si="39"/>
        <v>0</v>
      </c>
      <c r="J105" s="43">
        <f t="shared" si="39"/>
        <v>0</v>
      </c>
      <c r="K105" s="43">
        <f t="shared" si="39"/>
        <v>0</v>
      </c>
      <c r="L105" s="43">
        <f t="shared" si="39"/>
        <v>0</v>
      </c>
      <c r="M105" s="43">
        <f t="shared" si="39"/>
        <v>0</v>
      </c>
      <c r="N105" s="43">
        <f t="shared" si="39"/>
        <v>0</v>
      </c>
      <c r="O105" s="43">
        <f t="shared" si="39"/>
        <v>0</v>
      </c>
      <c r="P105" s="43">
        <f t="shared" si="39"/>
        <v>0</v>
      </c>
      <c r="Q105" s="43">
        <f t="shared" si="39"/>
        <v>0</v>
      </c>
      <c r="R105" s="43">
        <f t="shared" si="39"/>
        <v>0</v>
      </c>
      <c r="S105" s="43">
        <f t="shared" si="39"/>
        <v>0</v>
      </c>
      <c r="T105" s="43">
        <f t="shared" si="39"/>
        <v>0</v>
      </c>
      <c r="U105" s="43">
        <f t="shared" si="39"/>
        <v>0</v>
      </c>
      <c r="V105" s="43">
        <f t="shared" si="39"/>
        <v>0</v>
      </c>
      <c r="W105" s="43">
        <f t="shared" si="39"/>
        <v>0</v>
      </c>
      <c r="X105" s="43">
        <f t="shared" si="39"/>
        <v>0</v>
      </c>
      <c r="Y105" s="43">
        <f t="shared" si="39"/>
        <v>0</v>
      </c>
      <c r="Z105" s="43">
        <f t="shared" si="39"/>
        <v>0</v>
      </c>
      <c r="AA105" s="43">
        <f t="shared" si="39"/>
        <v>0</v>
      </c>
      <c r="AB105" s="37">
        <f t="shared" si="36"/>
        <v>0</v>
      </c>
      <c r="AC105" s="107"/>
    </row>
    <row r="106" spans="1:29" ht="20.100000000000001" customHeight="1" x14ac:dyDescent="0.15">
      <c r="A106" s="19"/>
      <c r="B106" s="32"/>
      <c r="C106" s="54"/>
      <c r="D106" s="55"/>
      <c r="E106" s="39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37">
        <f t="shared" si="36"/>
        <v>0</v>
      </c>
      <c r="AC106" s="19"/>
    </row>
    <row r="107" spans="1:29" ht="20.100000000000001" customHeight="1" x14ac:dyDescent="0.15">
      <c r="A107" s="19"/>
      <c r="B107" s="42"/>
      <c r="C107" s="38" t="s">
        <v>118</v>
      </c>
      <c r="D107" s="55"/>
      <c r="E107" s="56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37">
        <f t="shared" si="36"/>
        <v>0</v>
      </c>
      <c r="AC107" s="19"/>
    </row>
    <row r="108" spans="1:29" ht="20.100000000000001" customHeight="1" thickBot="1" x14ac:dyDescent="0.2">
      <c r="A108" s="19"/>
      <c r="B108" s="57"/>
      <c r="C108" s="58"/>
      <c r="D108" s="58" t="s">
        <v>62</v>
      </c>
      <c r="E108" s="59"/>
      <c r="F108" s="70">
        <f>F102+F105+F107</f>
        <v>0</v>
      </c>
      <c r="G108" s="70">
        <f t="shared" ref="G108:AA108" si="40">G102+G105+G107</f>
        <v>0</v>
      </c>
      <c r="H108" s="70">
        <f>H102+H105+H107</f>
        <v>0</v>
      </c>
      <c r="I108" s="70">
        <f t="shared" si="40"/>
        <v>0</v>
      </c>
      <c r="J108" s="70">
        <f t="shared" si="40"/>
        <v>0</v>
      </c>
      <c r="K108" s="70">
        <f t="shared" si="40"/>
        <v>0</v>
      </c>
      <c r="L108" s="70">
        <f t="shared" si="40"/>
        <v>0</v>
      </c>
      <c r="M108" s="70">
        <f t="shared" si="40"/>
        <v>0</v>
      </c>
      <c r="N108" s="70">
        <f t="shared" si="40"/>
        <v>0</v>
      </c>
      <c r="O108" s="70">
        <f t="shared" si="40"/>
        <v>0</v>
      </c>
      <c r="P108" s="70">
        <f t="shared" si="40"/>
        <v>0</v>
      </c>
      <c r="Q108" s="70">
        <f t="shared" si="40"/>
        <v>0</v>
      </c>
      <c r="R108" s="70">
        <f t="shared" si="40"/>
        <v>0</v>
      </c>
      <c r="S108" s="70">
        <f t="shared" si="40"/>
        <v>0</v>
      </c>
      <c r="T108" s="70">
        <f t="shared" si="40"/>
        <v>0</v>
      </c>
      <c r="U108" s="70">
        <f t="shared" si="40"/>
        <v>0</v>
      </c>
      <c r="V108" s="70">
        <f t="shared" si="40"/>
        <v>0</v>
      </c>
      <c r="W108" s="70">
        <f t="shared" si="40"/>
        <v>0</v>
      </c>
      <c r="X108" s="70">
        <f t="shared" si="40"/>
        <v>0</v>
      </c>
      <c r="Y108" s="70">
        <f t="shared" si="40"/>
        <v>0</v>
      </c>
      <c r="Z108" s="70">
        <f t="shared" si="40"/>
        <v>0</v>
      </c>
      <c r="AA108" s="70">
        <f t="shared" si="40"/>
        <v>0</v>
      </c>
      <c r="AB108" s="37">
        <f t="shared" si="36"/>
        <v>0</v>
      </c>
      <c r="AC108" s="19"/>
    </row>
    <row r="109" spans="1:29" ht="20.100000000000001" customHeight="1" x14ac:dyDescent="0.15">
      <c r="A109" s="19"/>
      <c r="B109" s="62" t="s">
        <v>63</v>
      </c>
      <c r="C109" s="63"/>
      <c r="D109" s="63"/>
      <c r="E109" s="64" t="s">
        <v>64</v>
      </c>
      <c r="F109" s="69">
        <f>F108-F99</f>
        <v>0</v>
      </c>
      <c r="G109" s="69">
        <f t="shared" ref="G109:AA109" si="41">G108-G99</f>
        <v>0</v>
      </c>
      <c r="H109" s="69">
        <f t="shared" si="41"/>
        <v>0</v>
      </c>
      <c r="I109" s="69">
        <f>I108-I99</f>
        <v>0</v>
      </c>
      <c r="J109" s="69">
        <f t="shared" si="41"/>
        <v>0</v>
      </c>
      <c r="K109" s="69">
        <f t="shared" si="41"/>
        <v>0</v>
      </c>
      <c r="L109" s="69">
        <f t="shared" si="41"/>
        <v>0</v>
      </c>
      <c r="M109" s="69">
        <f t="shared" si="41"/>
        <v>0</v>
      </c>
      <c r="N109" s="69">
        <f t="shared" si="41"/>
        <v>0</v>
      </c>
      <c r="O109" s="69">
        <f t="shared" si="41"/>
        <v>0</v>
      </c>
      <c r="P109" s="69">
        <f t="shared" si="41"/>
        <v>0</v>
      </c>
      <c r="Q109" s="69">
        <f t="shared" si="41"/>
        <v>0</v>
      </c>
      <c r="R109" s="69">
        <f>R108-R99</f>
        <v>0</v>
      </c>
      <c r="S109" s="69">
        <f t="shared" si="41"/>
        <v>0</v>
      </c>
      <c r="T109" s="69">
        <f t="shared" si="41"/>
        <v>0</v>
      </c>
      <c r="U109" s="69">
        <f t="shared" si="41"/>
        <v>0</v>
      </c>
      <c r="V109" s="69">
        <f t="shared" si="41"/>
        <v>0</v>
      </c>
      <c r="W109" s="69">
        <f t="shared" si="41"/>
        <v>0</v>
      </c>
      <c r="X109" s="69">
        <f t="shared" si="41"/>
        <v>0</v>
      </c>
      <c r="Y109" s="69">
        <f t="shared" si="41"/>
        <v>0</v>
      </c>
      <c r="Z109" s="69">
        <f t="shared" si="41"/>
        <v>0</v>
      </c>
      <c r="AA109" s="69">
        <f t="shared" si="41"/>
        <v>0</v>
      </c>
      <c r="AB109" s="37">
        <f>SUM(F109:AA109)</f>
        <v>0</v>
      </c>
      <c r="AC109" s="19"/>
    </row>
    <row r="110" spans="1:29" ht="20.100000000000001" customHeight="1" thickBot="1" x14ac:dyDescent="0.2">
      <c r="A110" s="19"/>
      <c r="B110" s="57" t="s">
        <v>65</v>
      </c>
      <c r="C110" s="58"/>
      <c r="D110" s="58"/>
      <c r="E110" s="65" t="s">
        <v>66</v>
      </c>
      <c r="F110" s="60">
        <f t="shared" ref="F110:AA110" si="42">F109*F121</f>
        <v>0</v>
      </c>
      <c r="G110" s="60">
        <f t="shared" si="42"/>
        <v>0</v>
      </c>
      <c r="H110" s="60">
        <f t="shared" si="42"/>
        <v>0</v>
      </c>
      <c r="I110" s="60">
        <f t="shared" si="42"/>
        <v>0</v>
      </c>
      <c r="J110" s="60">
        <f t="shared" si="42"/>
        <v>0</v>
      </c>
      <c r="K110" s="60">
        <f t="shared" si="42"/>
        <v>0</v>
      </c>
      <c r="L110" s="60">
        <f t="shared" si="42"/>
        <v>0</v>
      </c>
      <c r="M110" s="60">
        <f t="shared" si="42"/>
        <v>0</v>
      </c>
      <c r="N110" s="60">
        <f t="shared" si="42"/>
        <v>0</v>
      </c>
      <c r="O110" s="60">
        <f t="shared" si="42"/>
        <v>0</v>
      </c>
      <c r="P110" s="60">
        <f t="shared" si="42"/>
        <v>0</v>
      </c>
      <c r="Q110" s="60">
        <f t="shared" si="42"/>
        <v>0</v>
      </c>
      <c r="R110" s="60">
        <f t="shared" si="42"/>
        <v>0</v>
      </c>
      <c r="S110" s="60">
        <f t="shared" si="42"/>
        <v>0</v>
      </c>
      <c r="T110" s="60">
        <f t="shared" si="42"/>
        <v>0</v>
      </c>
      <c r="U110" s="60">
        <f t="shared" si="42"/>
        <v>0</v>
      </c>
      <c r="V110" s="60">
        <f t="shared" si="42"/>
        <v>0</v>
      </c>
      <c r="W110" s="60">
        <f t="shared" si="42"/>
        <v>0</v>
      </c>
      <c r="X110" s="60">
        <f t="shared" si="42"/>
        <v>0</v>
      </c>
      <c r="Y110" s="60">
        <f t="shared" si="42"/>
        <v>0</v>
      </c>
      <c r="Z110" s="60">
        <f t="shared" si="42"/>
        <v>0</v>
      </c>
      <c r="AA110" s="60">
        <f t="shared" si="42"/>
        <v>0</v>
      </c>
      <c r="AB110" s="61">
        <f>SUM(F110:AA110)</f>
        <v>0</v>
      </c>
      <c r="AC110" s="19"/>
    </row>
    <row r="111" spans="1:29" ht="20.100000000000001" customHeight="1" thickBo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</row>
    <row r="112" spans="1:29" ht="20.100000000000001" customHeight="1" x14ac:dyDescent="0.15">
      <c r="A112" s="19"/>
      <c r="B112" s="164" t="s">
        <v>123</v>
      </c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6"/>
      <c r="AC112" s="19"/>
    </row>
    <row r="113" spans="1:29" ht="20.100000000000001" customHeight="1" x14ac:dyDescent="0.15">
      <c r="A113" s="19"/>
      <c r="B113" s="167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9"/>
      <c r="AC113" s="19"/>
    </row>
    <row r="114" spans="1:29" ht="20.100000000000001" customHeight="1" x14ac:dyDescent="0.15">
      <c r="A114" s="19"/>
      <c r="B114" s="167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9"/>
      <c r="AC114" s="19"/>
    </row>
    <row r="115" spans="1:29" ht="20.100000000000001" customHeight="1" x14ac:dyDescent="0.15">
      <c r="A115" s="19"/>
      <c r="B115" s="167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9"/>
      <c r="AC115" s="19"/>
    </row>
    <row r="116" spans="1:29" ht="20.100000000000001" customHeight="1" x14ac:dyDescent="0.15">
      <c r="A116" s="19"/>
      <c r="B116" s="167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9"/>
      <c r="AC116" s="19"/>
    </row>
    <row r="117" spans="1:29" ht="20.100000000000001" customHeight="1" x14ac:dyDescent="0.15">
      <c r="A117" s="19"/>
      <c r="B117" s="167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9"/>
      <c r="AC117" s="19"/>
    </row>
    <row r="118" spans="1:29" ht="20.100000000000001" customHeight="1" thickBot="1" x14ac:dyDescent="0.2">
      <c r="A118" s="19"/>
      <c r="B118" s="170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2"/>
      <c r="AC118" s="19"/>
    </row>
    <row r="119" spans="1:29" ht="20.100000000000001" customHeight="1" x14ac:dyDescent="0.1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</row>
    <row r="121" spans="1:29" x14ac:dyDescent="0.15">
      <c r="B121" s="113" t="s">
        <v>119</v>
      </c>
      <c r="C121" s="114"/>
      <c r="D121" s="114"/>
      <c r="E121" s="113"/>
      <c r="F121" s="113">
        <v>1</v>
      </c>
      <c r="G121" s="115">
        <v>1</v>
      </c>
      <c r="H121" s="116">
        <f t="shared" ref="H121:AB121" si="43">G121/(1+$D$125)</f>
        <v>0.97751710654936474</v>
      </c>
      <c r="I121" s="116">
        <f t="shared" si="43"/>
        <v>0.95553969359664204</v>
      </c>
      <c r="J121" s="116">
        <f t="shared" si="43"/>
        <v>0.93405639647765604</v>
      </c>
      <c r="K121" s="116">
        <f t="shared" si="43"/>
        <v>0.91305610603876453</v>
      </c>
      <c r="L121" s="116">
        <f t="shared" si="43"/>
        <v>0.89252796289224301</v>
      </c>
      <c r="M121" s="116">
        <f t="shared" si="43"/>
        <v>0.87246135180082418</v>
      </c>
      <c r="N121" s="116">
        <f t="shared" si="43"/>
        <v>0.85284589618848905</v>
      </c>
      <c r="O121" s="116">
        <f t="shared" si="43"/>
        <v>0.8336714527746717</v>
      </c>
      <c r="P121" s="116">
        <f t="shared" si="43"/>
        <v>0.8149281063291024</v>
      </c>
      <c r="Q121" s="116">
        <f t="shared" si="43"/>
        <v>0.79660616454457722</v>
      </c>
      <c r="R121" s="116">
        <f t="shared" si="43"/>
        <v>0.77869615302500228</v>
      </c>
      <c r="S121" s="116">
        <f t="shared" si="43"/>
        <v>0.76118881038612152</v>
      </c>
      <c r="T121" s="116">
        <f t="shared" si="43"/>
        <v>0.7440750834663945</v>
      </c>
      <c r="U121" s="116">
        <f t="shared" si="43"/>
        <v>0.72734612264554699</v>
      </c>
      <c r="V121" s="116">
        <f t="shared" si="43"/>
        <v>0.71099327726837447</v>
      </c>
      <c r="W121" s="116">
        <f t="shared" si="43"/>
        <v>0.69500809117143159</v>
      </c>
      <c r="X121" s="116">
        <f t="shared" si="43"/>
        <v>0.67938229831029484</v>
      </c>
      <c r="Y121" s="116">
        <f t="shared" si="43"/>
        <v>0.66410781848513678</v>
      </c>
      <c r="Z121" s="116">
        <f t="shared" si="43"/>
        <v>0.64917675316240164</v>
      </c>
      <c r="AA121" s="116">
        <f t="shared" si="43"/>
        <v>0.63458138139042197</v>
      </c>
      <c r="AB121" s="116">
        <f t="shared" si="43"/>
        <v>0.62031415580686411</v>
      </c>
    </row>
    <row r="122" spans="1:29" x14ac:dyDescent="0.15">
      <c r="B122" s="20" t="s">
        <v>120</v>
      </c>
    </row>
    <row r="124" spans="1:29" x14ac:dyDescent="0.15">
      <c r="B124" s="20" t="s">
        <v>121</v>
      </c>
    </row>
    <row r="125" spans="1:29" x14ac:dyDescent="0.15">
      <c r="D125" s="117">
        <v>2.3E-2</v>
      </c>
    </row>
    <row r="127" spans="1:29" x14ac:dyDescent="0.15">
      <c r="B127" s="20" t="s">
        <v>124</v>
      </c>
      <c r="C127" s="20" t="s">
        <v>125</v>
      </c>
    </row>
    <row r="128" spans="1:29" x14ac:dyDescent="0.15">
      <c r="B128" s="20" t="s">
        <v>126</v>
      </c>
      <c r="C128" s="20" t="s">
        <v>127</v>
      </c>
    </row>
    <row r="129" spans="2:3" x14ac:dyDescent="0.15">
      <c r="B129" s="20" t="s">
        <v>128</v>
      </c>
      <c r="C129" s="20" t="s">
        <v>129</v>
      </c>
    </row>
    <row r="130" spans="2:3" x14ac:dyDescent="0.15">
      <c r="B130" s="20" t="s">
        <v>130</v>
      </c>
      <c r="C130" s="20" t="s">
        <v>131</v>
      </c>
    </row>
    <row r="131" spans="2:3" x14ac:dyDescent="0.15">
      <c r="B131" s="20" t="s">
        <v>132</v>
      </c>
      <c r="C131" s="20" t="s">
        <v>133</v>
      </c>
    </row>
    <row r="132" spans="2:3" x14ac:dyDescent="0.15">
      <c r="B132" s="20" t="s">
        <v>134</v>
      </c>
      <c r="C132" s="20" t="s">
        <v>135</v>
      </c>
    </row>
    <row r="133" spans="2:3" x14ac:dyDescent="0.15">
      <c r="B133" s="20" t="s">
        <v>136</v>
      </c>
      <c r="C133" s="20" t="s">
        <v>137</v>
      </c>
    </row>
    <row r="134" spans="2:3" x14ac:dyDescent="0.15">
      <c r="B134" s="20" t="s">
        <v>139</v>
      </c>
      <c r="C134" s="20" t="s">
        <v>140</v>
      </c>
    </row>
    <row r="135" spans="2:3" x14ac:dyDescent="0.15">
      <c r="B135" s="20" t="s">
        <v>138</v>
      </c>
      <c r="C135" s="20" t="s">
        <v>141</v>
      </c>
    </row>
  </sheetData>
  <mergeCells count="13">
    <mergeCell ref="B79:E80"/>
    <mergeCell ref="AB79:AB80"/>
    <mergeCell ref="B93:E94"/>
    <mergeCell ref="AB93:AB94"/>
    <mergeCell ref="B112:AB118"/>
    <mergeCell ref="Z1:AA1"/>
    <mergeCell ref="B63:E64"/>
    <mergeCell ref="AB63:AB64"/>
    <mergeCell ref="B5:E6"/>
    <mergeCell ref="AB5:AB6"/>
    <mergeCell ref="B20:AB26"/>
    <mergeCell ref="B31:E32"/>
    <mergeCell ref="AB31:AB32"/>
  </mergeCells>
  <phoneticPr fontId="3"/>
  <pageMargins left="0.70866141732283472" right="0.70866141732283472" top="0.74803149606299213" bottom="0.74803149606299213" header="0.31496062992125984" footer="0.31496062992125984"/>
  <pageSetup paperSize="8" scale="59" fitToHeight="0" orientation="landscape" horizontalDpi="300" verticalDpi="300" r:id="rId1"/>
  <rowBreaks count="3" manualBreakCount="3">
    <brk id="27" max="27" man="1"/>
    <brk id="59" max="27" man="1"/>
    <brk id="89" max="2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1DF9BB07BEEE4C9B32DAC6A72DE3C8" ma:contentTypeVersion="14" ma:contentTypeDescription="新しいドキュメントを作成します。" ma:contentTypeScope="" ma:versionID="c5744cb6987af1491f4022d51afca659">
  <xsd:schema xmlns:xsd="http://www.w3.org/2001/XMLSchema" xmlns:xs="http://www.w3.org/2001/XMLSchema" xmlns:p="http://schemas.microsoft.com/office/2006/metadata/properties" xmlns:ns2="50b41c0b-e8dd-490b-b1b9-d67dd9401ac9" xmlns:ns3="90ff8b95-2b45-405b-a3cf-be37e50eefc5" targetNamespace="http://schemas.microsoft.com/office/2006/metadata/properties" ma:root="true" ma:fieldsID="9c2cd993279742a307f29c0f8b0887ea" ns2:_="" ns3:_="">
    <xsd:import namespace="50b41c0b-e8dd-490b-b1b9-d67dd9401ac9"/>
    <xsd:import namespace="90ff8b95-2b45-405b-a3cf-be37e50eef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1c0b-e8dd-490b-b1b9-d67dd9401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aecc24a-0190-4a7f-95b2-710410a80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f8b95-2b45-405b-a3cf-be37e50eef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ad918e-a11b-4b51-8f1e-f3d6821cffa6}" ma:internalName="TaxCatchAll" ma:showField="CatchAllData" ma:web="90ff8b95-2b45-405b-a3cf-be37e50eef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41c0b-e8dd-490b-b1b9-d67dd9401ac9">
      <Terms xmlns="http://schemas.microsoft.com/office/infopath/2007/PartnerControls"/>
    </lcf76f155ced4ddcb4097134ff3c332f>
    <TaxCatchAll xmlns="90ff8b95-2b45-405b-a3cf-be37e50eefc5" xsi:nil="true"/>
  </documentManagement>
</p:properties>
</file>

<file path=customXml/itemProps1.xml><?xml version="1.0" encoding="utf-8"?>
<ds:datastoreItem xmlns:ds="http://schemas.openxmlformats.org/officeDocument/2006/customXml" ds:itemID="{1DA1B26D-4DDB-4AF7-B382-C87C363D6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41c0b-e8dd-490b-b1b9-d67dd9401ac9"/>
    <ds:schemaRef ds:uri="90ff8b95-2b45-405b-a3cf-be37e50ee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0AC07A-0473-4187-B091-BD505A49F3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F37464-8C72-4CEA-8DF4-66D7415077ED}">
  <ds:schemaRefs>
    <ds:schemaRef ds:uri="http://schemas.microsoft.com/office/2006/metadata/properties"/>
    <ds:schemaRef ds:uri="http://schemas.microsoft.com/office/infopath/2007/PartnerControls"/>
    <ds:schemaRef ds:uri="50b41c0b-e8dd-490b-b1b9-d67dd9401ac9"/>
    <ds:schemaRef ds:uri="90ff8b95-2b45-405b-a3cf-be37e50eef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4－３ 設計建設費</vt:lpstr>
      <vt:lpstr>４-４ 維持管理費</vt:lpstr>
      <vt:lpstr>４-５ 大規模修繕費内訳</vt:lpstr>
      <vt:lpstr>４-６長期収支計画書</vt:lpstr>
      <vt:lpstr>'4－３ 設計建設費'!Print_Area</vt:lpstr>
      <vt:lpstr>'４-６長期収支計画書'!Print_Area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2025-10-28T23:50:02Z</dcterms:created>
  <dcterms:modified xsi:type="dcterms:W3CDTF">2025-10-30T01:56:03Z</dcterms:modified>
</cp:coreProperties>
</file>